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ys\Desktop\"/>
    </mc:Choice>
  </mc:AlternateContent>
  <bookViews>
    <workbookView xWindow="0" yWindow="0" windowWidth="19200" windowHeight="7050" activeTab="2"/>
  </bookViews>
  <sheets>
    <sheet name="9.9.pátek" sheetId="10" r:id="rId1"/>
    <sheet name="10.9.sobota" sheetId="9" r:id="rId2"/>
    <sheet name="11.9.neděle" sheetId="1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1" l="1"/>
  <c r="H21" i="11" s="1"/>
  <c r="H20" i="11"/>
  <c r="G20" i="1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G6" i="11"/>
  <c r="H6" i="11" s="1"/>
  <c r="G22" i="11" l="1"/>
  <c r="G125" i="11" l="1"/>
  <c r="G127" i="11"/>
  <c r="G129" i="11"/>
  <c r="G131" i="11"/>
  <c r="G133" i="11"/>
  <c r="G135" i="11"/>
  <c r="G137" i="11"/>
  <c r="G139" i="11"/>
  <c r="G124" i="11"/>
  <c r="G126" i="11"/>
  <c r="G128" i="11"/>
  <c r="G130" i="11"/>
  <c r="G132" i="11"/>
  <c r="G134" i="11"/>
  <c r="G136" i="11"/>
  <c r="G138" i="11"/>
  <c r="G140" i="11"/>
  <c r="G123" i="11"/>
  <c r="G121" i="11"/>
  <c r="G119" i="11"/>
  <c r="G117" i="11"/>
  <c r="G115" i="11"/>
  <c r="G113" i="11"/>
  <c r="G111" i="11"/>
  <c r="G109" i="11"/>
  <c r="G107" i="11"/>
  <c r="G105" i="11"/>
  <c r="G103" i="11"/>
  <c r="G101" i="11"/>
  <c r="G99" i="11"/>
  <c r="G97" i="11"/>
  <c r="G95" i="11"/>
  <c r="G93" i="11"/>
  <c r="G91" i="11"/>
  <c r="G89" i="11"/>
  <c r="G87" i="11"/>
  <c r="G85" i="11"/>
  <c r="G83" i="11"/>
  <c r="G81" i="11"/>
  <c r="G79" i="11"/>
  <c r="G77" i="11"/>
  <c r="G75" i="11"/>
  <c r="G73" i="11"/>
  <c r="G122" i="11"/>
  <c r="G118" i="11"/>
  <c r="G114" i="11"/>
  <c r="G110" i="11"/>
  <c r="G106" i="11"/>
  <c r="G102" i="11"/>
  <c r="G98" i="11"/>
  <c r="G94" i="11"/>
  <c r="G90" i="11"/>
  <c r="G86" i="11"/>
  <c r="G82" i="11"/>
  <c r="G78" i="11"/>
  <c r="G74" i="11"/>
  <c r="G68" i="11"/>
  <c r="G65" i="11"/>
  <c r="G60" i="11"/>
  <c r="G57" i="11"/>
  <c r="G52" i="11"/>
  <c r="G49" i="11"/>
  <c r="G44" i="11"/>
  <c r="G41" i="11"/>
  <c r="G36" i="11"/>
  <c r="G33" i="11"/>
  <c r="G28" i="11"/>
  <c r="G25" i="11"/>
  <c r="H22" i="11"/>
  <c r="G116" i="11"/>
  <c r="G108" i="11"/>
  <c r="G100" i="11"/>
  <c r="G92" i="11"/>
  <c r="G84" i="11"/>
  <c r="G76" i="11"/>
  <c r="G69" i="11"/>
  <c r="G64" i="11"/>
  <c r="G53" i="11"/>
  <c r="G48" i="11"/>
  <c r="G29" i="11"/>
  <c r="G24" i="11"/>
  <c r="G63" i="11"/>
  <c r="G58" i="11"/>
  <c r="G39" i="11"/>
  <c r="G34" i="11"/>
  <c r="G26" i="11"/>
  <c r="G23" i="11"/>
  <c r="G70" i="11"/>
  <c r="G67" i="11"/>
  <c r="G62" i="11"/>
  <c r="G59" i="11"/>
  <c r="G54" i="11"/>
  <c r="G51" i="11"/>
  <c r="G46" i="11"/>
  <c r="G43" i="11"/>
  <c r="G38" i="11"/>
  <c r="G35" i="11"/>
  <c r="G30" i="11"/>
  <c r="G27" i="11"/>
  <c r="G120" i="11"/>
  <c r="G112" i="11"/>
  <c r="G104" i="11"/>
  <c r="G96" i="11"/>
  <c r="G88" i="11"/>
  <c r="G80" i="11"/>
  <c r="G72" i="11"/>
  <c r="G61" i="11"/>
  <c r="G56" i="11"/>
  <c r="G45" i="11"/>
  <c r="G40" i="11"/>
  <c r="G37" i="11"/>
  <c r="G32" i="11"/>
  <c r="G71" i="11"/>
  <c r="G66" i="11"/>
  <c r="G55" i="11"/>
  <c r="G50" i="11"/>
  <c r="G47" i="11"/>
  <c r="G42" i="11"/>
  <c r="G31" i="11"/>
  <c r="H128" i="11" l="1"/>
  <c r="H140" i="11"/>
  <c r="H125" i="11"/>
  <c r="H127" i="11"/>
  <c r="H129" i="11"/>
  <c r="H131" i="11"/>
  <c r="H133" i="11"/>
  <c r="H135" i="11"/>
  <c r="H137" i="11"/>
  <c r="H139" i="11"/>
  <c r="H124" i="11"/>
  <c r="H126" i="11"/>
  <c r="H132" i="11"/>
  <c r="H134" i="11"/>
  <c r="H138" i="11"/>
  <c r="H130" i="11"/>
  <c r="H136" i="11"/>
  <c r="H123" i="11"/>
  <c r="H121" i="11"/>
  <c r="H119" i="11"/>
  <c r="H117" i="11"/>
  <c r="H115" i="11"/>
  <c r="H113" i="11"/>
  <c r="H111" i="11"/>
  <c r="H109" i="11"/>
  <c r="H107" i="11"/>
  <c r="H105" i="11"/>
  <c r="H103" i="11"/>
  <c r="H101" i="11"/>
  <c r="H99" i="11"/>
  <c r="H97" i="11"/>
  <c r="H95" i="11"/>
  <c r="H93" i="11"/>
  <c r="H91" i="11"/>
  <c r="H89" i="11"/>
  <c r="H87" i="11"/>
  <c r="H85" i="11"/>
  <c r="H83" i="11"/>
  <c r="H81" i="11"/>
  <c r="H79" i="11"/>
  <c r="H77" i="11"/>
  <c r="H75" i="11"/>
  <c r="H73" i="11"/>
  <c r="H71" i="11"/>
  <c r="H69" i="11"/>
  <c r="H67" i="11"/>
  <c r="H65" i="11"/>
  <c r="H63" i="11"/>
  <c r="H61" i="11"/>
  <c r="H59" i="11"/>
  <c r="H57" i="11"/>
  <c r="H55" i="11"/>
  <c r="H53" i="11"/>
  <c r="H51" i="11"/>
  <c r="H49" i="11"/>
  <c r="H47" i="11"/>
  <c r="H45" i="11"/>
  <c r="H43" i="11"/>
  <c r="H41" i="11"/>
  <c r="H39" i="11"/>
  <c r="H37" i="11"/>
  <c r="H35" i="11"/>
  <c r="H33" i="11"/>
  <c r="H31" i="11"/>
  <c r="H29" i="11"/>
  <c r="H27" i="11"/>
  <c r="H25" i="11"/>
  <c r="H23" i="11"/>
  <c r="H122" i="11"/>
  <c r="H70" i="11"/>
  <c r="H62" i="11"/>
  <c r="H54" i="11"/>
  <c r="H46" i="11"/>
  <c r="H38" i="11"/>
  <c r="H30" i="11"/>
  <c r="H58" i="11"/>
  <c r="H42" i="11"/>
  <c r="H34" i="11"/>
  <c r="H114" i="11"/>
  <c r="H52" i="11"/>
  <c r="H44" i="11"/>
  <c r="H120" i="11"/>
  <c r="H116" i="11"/>
  <c r="H112" i="11"/>
  <c r="H108" i="11"/>
  <c r="H104" i="11"/>
  <c r="H100" i="11"/>
  <c r="H96" i="11"/>
  <c r="H92" i="11"/>
  <c r="H88" i="11"/>
  <c r="H84" i="11"/>
  <c r="H80" i="11"/>
  <c r="H76" i="11"/>
  <c r="H72" i="11"/>
  <c r="H64" i="11"/>
  <c r="H56" i="11"/>
  <c r="H48" i="11"/>
  <c r="H40" i="11"/>
  <c r="H32" i="11"/>
  <c r="H24" i="11"/>
  <c r="H66" i="11"/>
  <c r="H50" i="11"/>
  <c r="H26" i="11"/>
  <c r="H118" i="11"/>
  <c r="H110" i="11"/>
  <c r="H106" i="11"/>
  <c r="H102" i="11"/>
  <c r="H98" i="11"/>
  <c r="H94" i="11"/>
  <c r="H90" i="11"/>
  <c r="H86" i="11"/>
  <c r="H82" i="11"/>
  <c r="H78" i="11"/>
  <c r="H74" i="11"/>
  <c r="H68" i="11"/>
  <c r="H60" i="11"/>
  <c r="H36" i="11"/>
  <c r="H28" i="11"/>
  <c r="G21" i="10" l="1"/>
  <c r="H20" i="10"/>
  <c r="G20" i="10"/>
  <c r="G19" i="10"/>
  <c r="H19" i="10" s="1"/>
  <c r="G18" i="10"/>
  <c r="H18" i="10" s="1"/>
  <c r="G17" i="10"/>
  <c r="H17" i="10" s="1"/>
  <c r="H16" i="10"/>
  <c r="G16" i="10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H8" i="10"/>
  <c r="G8" i="10"/>
  <c r="G7" i="10"/>
  <c r="H7" i="10" s="1"/>
  <c r="G6" i="10"/>
  <c r="H6" i="10" s="1"/>
  <c r="G22" i="10" l="1"/>
  <c r="H21" i="10"/>
  <c r="G15" i="9"/>
  <c r="G124" i="9" s="1"/>
  <c r="H14" i="9"/>
  <c r="H15" i="9" s="1"/>
  <c r="H13" i="9"/>
  <c r="H12" i="9"/>
  <c r="H11" i="9"/>
  <c r="H10" i="9"/>
  <c r="H9" i="9"/>
  <c r="H8" i="9"/>
  <c r="H7" i="9"/>
  <c r="H6" i="9"/>
  <c r="G121" i="9"/>
  <c r="G117" i="9"/>
  <c r="G113" i="9"/>
  <c r="G109" i="9"/>
  <c r="G105" i="9"/>
  <c r="G101" i="9"/>
  <c r="G97" i="9"/>
  <c r="G93" i="9"/>
  <c r="G89" i="9"/>
  <c r="G85" i="9"/>
  <c r="G81" i="9"/>
  <c r="G77" i="9"/>
  <c r="G73" i="9"/>
  <c r="G69" i="9"/>
  <c r="G65" i="9"/>
  <c r="G61" i="9"/>
  <c r="G57" i="9"/>
  <c r="G53" i="9"/>
  <c r="G49" i="9"/>
  <c r="G45" i="9"/>
  <c r="G41" i="9"/>
  <c r="G37" i="9"/>
  <c r="G33" i="9"/>
  <c r="G29" i="9"/>
  <c r="G25" i="9"/>
  <c r="G21" i="9"/>
  <c r="G17" i="9"/>
  <c r="G7" i="9"/>
  <c r="G8" i="9"/>
  <c r="G9" i="9"/>
  <c r="G10" i="9"/>
  <c r="G11" i="9"/>
  <c r="G12" i="9"/>
  <c r="G13" i="9"/>
  <c r="G14" i="9"/>
  <c r="G6" i="9"/>
  <c r="G110" i="10" l="1"/>
  <c r="G108" i="10"/>
  <c r="G106" i="10"/>
  <c r="G104" i="10"/>
  <c r="G102" i="10"/>
  <c r="G100" i="10"/>
  <c r="G98" i="10"/>
  <c r="G96" i="10"/>
  <c r="G94" i="10"/>
  <c r="G92" i="10"/>
  <c r="G90" i="10"/>
  <c r="G88" i="10"/>
  <c r="G86" i="10"/>
  <c r="G84" i="10"/>
  <c r="G82" i="10"/>
  <c r="G80" i="10"/>
  <c r="G78" i="10"/>
  <c r="G76" i="10"/>
  <c r="G74" i="10"/>
  <c r="G72" i="10"/>
  <c r="G70" i="10"/>
  <c r="G68" i="10"/>
  <c r="G66" i="10"/>
  <c r="G64" i="10"/>
  <c r="G62" i="10"/>
  <c r="G60" i="10"/>
  <c r="G58" i="10"/>
  <c r="G56" i="10"/>
  <c r="G54" i="10"/>
  <c r="G52" i="10"/>
  <c r="G50" i="10"/>
  <c r="G48" i="10"/>
  <c r="G46" i="10"/>
  <c r="G44" i="10"/>
  <c r="G42" i="10"/>
  <c r="G40" i="10"/>
  <c r="G38" i="10"/>
  <c r="G36" i="10"/>
  <c r="G34" i="10"/>
  <c r="G32" i="10"/>
  <c r="G30" i="10"/>
  <c r="G28" i="10"/>
  <c r="G26" i="10"/>
  <c r="G24" i="10"/>
  <c r="G109" i="10"/>
  <c r="G107" i="10"/>
  <c r="G105" i="10"/>
  <c r="G103" i="10"/>
  <c r="G101" i="10"/>
  <c r="G99" i="10"/>
  <c r="G97" i="10"/>
  <c r="G95" i="10"/>
  <c r="G93" i="10"/>
  <c r="G91" i="10"/>
  <c r="G89" i="10"/>
  <c r="G87" i="10"/>
  <c r="G85" i="10"/>
  <c r="G83" i="10"/>
  <c r="G81" i="10"/>
  <c r="G79" i="10"/>
  <c r="G77" i="10"/>
  <c r="G75" i="10"/>
  <c r="G73" i="10"/>
  <c r="G71" i="10"/>
  <c r="G69" i="10"/>
  <c r="G67" i="10"/>
  <c r="G65" i="10"/>
  <c r="G63" i="10"/>
  <c r="G61" i="10"/>
  <c r="G59" i="10"/>
  <c r="G57" i="10"/>
  <c r="G55" i="10"/>
  <c r="G53" i="10"/>
  <c r="G51" i="10"/>
  <c r="G49" i="10"/>
  <c r="G47" i="10"/>
  <c r="G45" i="10"/>
  <c r="G41" i="10"/>
  <c r="G37" i="10"/>
  <c r="G33" i="10"/>
  <c r="G29" i="10"/>
  <c r="G25" i="10"/>
  <c r="G43" i="10"/>
  <c r="G39" i="10"/>
  <c r="G35" i="10"/>
  <c r="G31" i="10"/>
  <c r="G27" i="10"/>
  <c r="G23" i="10"/>
  <c r="H22" i="10"/>
  <c r="H127" i="9"/>
  <c r="H123" i="9"/>
  <c r="H119" i="9"/>
  <c r="H115" i="9"/>
  <c r="H111" i="9"/>
  <c r="H107" i="9"/>
  <c r="H103" i="9"/>
  <c r="H99" i="9"/>
  <c r="H95" i="9"/>
  <c r="H91" i="9"/>
  <c r="H87" i="9"/>
  <c r="H83" i="9"/>
  <c r="H79" i="9"/>
  <c r="H75" i="9"/>
  <c r="H71" i="9"/>
  <c r="H67" i="9"/>
  <c r="H63" i="9"/>
  <c r="H59" i="9"/>
  <c r="H55" i="9"/>
  <c r="H51" i="9"/>
  <c r="H47" i="9"/>
  <c r="H43" i="9"/>
  <c r="H39" i="9"/>
  <c r="H35" i="9"/>
  <c r="H31" i="9"/>
  <c r="H27" i="9"/>
  <c r="H23" i="9"/>
  <c r="H19" i="9"/>
  <c r="H121" i="9"/>
  <c r="H113" i="9"/>
  <c r="H109" i="9"/>
  <c r="H101" i="9"/>
  <c r="H93" i="9"/>
  <c r="H85" i="9"/>
  <c r="H77" i="9"/>
  <c r="H69" i="9"/>
  <c r="H61" i="9"/>
  <c r="H53" i="9"/>
  <c r="H45" i="9"/>
  <c r="H37" i="9"/>
  <c r="H29" i="9"/>
  <c r="H21" i="9"/>
  <c r="H120" i="9"/>
  <c r="H112" i="9"/>
  <c r="H104" i="9"/>
  <c r="H96" i="9"/>
  <c r="H88" i="9"/>
  <c r="H80" i="9"/>
  <c r="H72" i="9"/>
  <c r="H64" i="9"/>
  <c r="H56" i="9"/>
  <c r="H48" i="9"/>
  <c r="H40" i="9"/>
  <c r="H32" i="9"/>
  <c r="H24" i="9"/>
  <c r="H16" i="9"/>
  <c r="H126" i="9"/>
  <c r="H122" i="9"/>
  <c r="H118" i="9"/>
  <c r="H114" i="9"/>
  <c r="H110" i="9"/>
  <c r="H106" i="9"/>
  <c r="H102" i="9"/>
  <c r="H98" i="9"/>
  <c r="H94" i="9"/>
  <c r="H90" i="9"/>
  <c r="H86" i="9"/>
  <c r="H82" i="9"/>
  <c r="H78" i="9"/>
  <c r="H74" i="9"/>
  <c r="H70" i="9"/>
  <c r="H66" i="9"/>
  <c r="H62" i="9"/>
  <c r="H58" i="9"/>
  <c r="H54" i="9"/>
  <c r="H50" i="9"/>
  <c r="H46" i="9"/>
  <c r="H42" i="9"/>
  <c r="H38" i="9"/>
  <c r="H34" i="9"/>
  <c r="H30" i="9"/>
  <c r="H26" i="9"/>
  <c r="H22" i="9"/>
  <c r="H18" i="9"/>
  <c r="H125" i="9"/>
  <c r="H117" i="9"/>
  <c r="H105" i="9"/>
  <c r="H97" i="9"/>
  <c r="H89" i="9"/>
  <c r="H81" i="9"/>
  <c r="H73" i="9"/>
  <c r="H65" i="9"/>
  <c r="H57" i="9"/>
  <c r="H49" i="9"/>
  <c r="H41" i="9"/>
  <c r="H33" i="9"/>
  <c r="H25" i="9"/>
  <c r="H17" i="9"/>
  <c r="H124" i="9"/>
  <c r="H116" i="9"/>
  <c r="H108" i="9"/>
  <c r="H100" i="9"/>
  <c r="H92" i="9"/>
  <c r="H84" i="9"/>
  <c r="H76" i="9"/>
  <c r="H68" i="9"/>
  <c r="H60" i="9"/>
  <c r="H52" i="9"/>
  <c r="H44" i="9"/>
  <c r="H36" i="9"/>
  <c r="H28" i="9"/>
  <c r="H20" i="9"/>
  <c r="G18" i="9"/>
  <c r="G26" i="9"/>
  <c r="G34" i="9"/>
  <c r="G42" i="9"/>
  <c r="G50" i="9"/>
  <c r="G58" i="9"/>
  <c r="G66" i="9"/>
  <c r="G74" i="9"/>
  <c r="G82" i="9"/>
  <c r="G90" i="9"/>
  <c r="G98" i="9"/>
  <c r="G106" i="9"/>
  <c r="G110" i="9"/>
  <c r="G114" i="9"/>
  <c r="G118" i="9"/>
  <c r="G126" i="9"/>
  <c r="G19" i="9"/>
  <c r="G23" i="9"/>
  <c r="G27" i="9"/>
  <c r="G31" i="9"/>
  <c r="G35" i="9"/>
  <c r="G39" i="9"/>
  <c r="G43" i="9"/>
  <c r="G47" i="9"/>
  <c r="G51" i="9"/>
  <c r="G55" i="9"/>
  <c r="G59" i="9"/>
  <c r="G63" i="9"/>
  <c r="G67" i="9"/>
  <c r="G71" i="9"/>
  <c r="G75" i="9"/>
  <c r="G79" i="9"/>
  <c r="G83" i="9"/>
  <c r="G87" i="9"/>
  <c r="G91" i="9"/>
  <c r="G95" i="9"/>
  <c r="G99" i="9"/>
  <c r="G103" i="9"/>
  <c r="G107" i="9"/>
  <c r="G111" i="9"/>
  <c r="G115" i="9"/>
  <c r="G119" i="9"/>
  <c r="G123" i="9"/>
  <c r="G127" i="9"/>
  <c r="G125" i="9"/>
  <c r="G22" i="9"/>
  <c r="G30" i="9"/>
  <c r="G38" i="9"/>
  <c r="G46" i="9"/>
  <c r="G54" i="9"/>
  <c r="G62" i="9"/>
  <c r="G70" i="9"/>
  <c r="G78" i="9"/>
  <c r="G86" i="9"/>
  <c r="G94" i="9"/>
  <c r="G102" i="9"/>
  <c r="G122" i="9"/>
  <c r="G16" i="9"/>
  <c r="G20" i="9"/>
  <c r="G24" i="9"/>
  <c r="G28" i="9"/>
  <c r="G32" i="9"/>
  <c r="G36" i="9"/>
  <c r="G40" i="9"/>
  <c r="G44" i="9"/>
  <c r="G48" i="9"/>
  <c r="G52" i="9"/>
  <c r="G56" i="9"/>
  <c r="G60" i="9"/>
  <c r="G64" i="9"/>
  <c r="G68" i="9"/>
  <c r="G72" i="9"/>
  <c r="G76" i="9"/>
  <c r="G80" i="9"/>
  <c r="G84" i="9"/>
  <c r="G88" i="9"/>
  <c r="G92" i="9"/>
  <c r="G96" i="9"/>
  <c r="G100" i="9"/>
  <c r="G104" i="9"/>
  <c r="G108" i="9"/>
  <c r="G112" i="9"/>
  <c r="G116" i="9"/>
  <c r="G120" i="9"/>
  <c r="H109" i="10" l="1"/>
  <c r="H107" i="10"/>
  <c r="H105" i="10"/>
  <c r="H103" i="10"/>
  <c r="H101" i="10"/>
  <c r="H99" i="10"/>
  <c r="H97" i="10"/>
  <c r="H95" i="10"/>
  <c r="H93" i="10"/>
  <c r="H91" i="10"/>
  <c r="H89" i="10"/>
  <c r="H87" i="10"/>
  <c r="H85" i="10"/>
  <c r="H83" i="10"/>
  <c r="H81" i="10"/>
  <c r="H79" i="10"/>
  <c r="H77" i="10"/>
  <c r="H75" i="10"/>
  <c r="H73" i="10"/>
  <c r="H71" i="10"/>
  <c r="H69" i="10"/>
  <c r="H67" i="10"/>
  <c r="H65" i="10"/>
  <c r="H63" i="10"/>
  <c r="H61" i="10"/>
  <c r="H59" i="10"/>
  <c r="H57" i="10"/>
  <c r="H55" i="10"/>
  <c r="H53" i="10"/>
  <c r="H51" i="10"/>
  <c r="H49" i="10"/>
  <c r="H47" i="10"/>
  <c r="H45" i="10"/>
  <c r="H43" i="10"/>
  <c r="H41" i="10"/>
  <c r="H39" i="10"/>
  <c r="H37" i="10"/>
  <c r="H35" i="10"/>
  <c r="H33" i="10"/>
  <c r="H31" i="10"/>
  <c r="H29" i="10"/>
  <c r="H27" i="10"/>
  <c r="H25" i="10"/>
  <c r="H23" i="10"/>
  <c r="H110" i="10"/>
  <c r="H102" i="10"/>
  <c r="H94" i="10"/>
  <c r="H86" i="10"/>
  <c r="H78" i="10"/>
  <c r="H70" i="10"/>
  <c r="H62" i="10"/>
  <c r="H54" i="10"/>
  <c r="H46" i="10"/>
  <c r="H108" i="10"/>
  <c r="H100" i="10"/>
  <c r="H92" i="10"/>
  <c r="H84" i="10"/>
  <c r="H76" i="10"/>
  <c r="H68" i="10"/>
  <c r="H60" i="10"/>
  <c r="H52" i="10"/>
  <c r="H40" i="10"/>
  <c r="H36" i="10"/>
  <c r="H32" i="10"/>
  <c r="H28" i="10"/>
  <c r="H24" i="10"/>
  <c r="H44" i="10"/>
  <c r="H106" i="10"/>
  <c r="H98" i="10"/>
  <c r="H90" i="10"/>
  <c r="H82" i="10"/>
  <c r="H74" i="10"/>
  <c r="H66" i="10"/>
  <c r="H58" i="10"/>
  <c r="H50" i="10"/>
  <c r="H104" i="10"/>
  <c r="H96" i="10"/>
  <c r="H88" i="10"/>
  <c r="H80" i="10"/>
  <c r="H72" i="10"/>
  <c r="H64" i="10"/>
  <c r="H56" i="10"/>
  <c r="H48" i="10"/>
  <c r="H42" i="10"/>
  <c r="H38" i="10"/>
  <c r="H34" i="10"/>
  <c r="H30" i="10"/>
  <c r="H26" i="10"/>
</calcChain>
</file>

<file path=xl/comments1.xml><?xml version="1.0" encoding="utf-8"?>
<comments xmlns="http://schemas.openxmlformats.org/spreadsheetml/2006/main">
  <authors>
    <author>Hewlett-Packard Company</author>
  </authors>
  <commentList>
    <comment ref="F22" authorId="0" shapeId="0">
      <text>
        <r>
          <rPr>
            <b/>
            <sz val="9"/>
            <color indexed="81"/>
            <rFont val="Tahoma"/>
            <family val="2"/>
            <charset val="238"/>
          </rPr>
          <t>Konec garáží vlevo</t>
        </r>
      </text>
    </comment>
  </commentList>
</comments>
</file>

<file path=xl/comments2.xml><?xml version="1.0" encoding="utf-8"?>
<comments xmlns="http://schemas.openxmlformats.org/spreadsheetml/2006/main">
  <authors>
    <author>Hewlett-Packard Company</author>
  </authors>
  <commentList>
    <comment ref="F15" authorId="0" shapeId="0">
      <text>
        <r>
          <rPr>
            <b/>
            <sz val="9"/>
            <color indexed="81"/>
            <rFont val="Tahoma"/>
            <charset val="1"/>
          </rPr>
          <t>značka konec Studené</t>
        </r>
      </text>
    </comment>
  </commentList>
</comments>
</file>

<file path=xl/comments3.xml><?xml version="1.0" encoding="utf-8"?>
<comments xmlns="http://schemas.openxmlformats.org/spreadsheetml/2006/main">
  <authors>
    <author>Hewlett-Packard Company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Rozcestí u rybníka (vlevo)
</t>
        </r>
      </text>
    </comment>
  </commentList>
</comments>
</file>

<file path=xl/sharedStrings.xml><?xml version="1.0" encoding="utf-8"?>
<sst xmlns="http://schemas.openxmlformats.org/spreadsheetml/2006/main" count="1295" uniqueCount="335">
  <si>
    <t>místní název</t>
  </si>
  <si>
    <t>km</t>
  </si>
  <si>
    <t>Hradecká</t>
  </si>
  <si>
    <t>směr</t>
  </si>
  <si>
    <t>Hluboká nad Vltavou</t>
  </si>
  <si>
    <t>Kostelec</t>
  </si>
  <si>
    <t>Pořežany</t>
  </si>
  <si>
    <t>Veselí nad Lužnicí</t>
  </si>
  <si>
    <t>Budějovická</t>
  </si>
  <si>
    <t>Tyršova</t>
  </si>
  <si>
    <t>Komenského</t>
  </si>
  <si>
    <t>Masarykovo nám.</t>
  </si>
  <si>
    <t>Husova</t>
  </si>
  <si>
    <t>Jiráskova</t>
  </si>
  <si>
    <t>Munice</t>
  </si>
  <si>
    <t>Zahájí</t>
  </si>
  <si>
    <t>Protivín</t>
  </si>
  <si>
    <t>Zámecká</t>
  </si>
  <si>
    <t>Mírová</t>
  </si>
  <si>
    <t>Pluhův Žďár</t>
  </si>
  <si>
    <t>Studnice</t>
  </si>
  <si>
    <t>Lodhéřov</t>
  </si>
  <si>
    <t>Deštná</t>
  </si>
  <si>
    <t>nám. Míru</t>
  </si>
  <si>
    <t>Světce</t>
  </si>
  <si>
    <t></t>
  </si>
  <si>
    <t></t>
  </si>
  <si>
    <t></t>
  </si>
  <si>
    <t>Olešník</t>
  </si>
  <si>
    <t></t>
  </si>
  <si>
    <t></t>
  </si>
  <si>
    <t></t>
  </si>
  <si>
    <t></t>
  </si>
  <si>
    <t>obec</t>
  </si>
  <si>
    <t>komunikace informace</t>
  </si>
  <si>
    <t>II/148</t>
  </si>
  <si>
    <t>mimo obec</t>
  </si>
  <si>
    <t>II/409</t>
  </si>
  <si>
    <t>III/14110</t>
  </si>
  <si>
    <t>III/12224</t>
  </si>
  <si>
    <t>Strachovice</t>
  </si>
  <si>
    <t>Dříteň</t>
  </si>
  <si>
    <t>II/122</t>
  </si>
  <si>
    <t>III/10579</t>
  </si>
  <si>
    <t>Velice</t>
  </si>
  <si>
    <t>Masarykova</t>
  </si>
  <si>
    <t>Karla Čapka</t>
  </si>
  <si>
    <t>III/10580a</t>
  </si>
  <si>
    <t>Hamry</t>
  </si>
  <si>
    <t>Pražská</t>
  </si>
  <si>
    <t>II/146</t>
  </si>
  <si>
    <t>III/1472</t>
  </si>
  <si>
    <t>Poněšice</t>
  </si>
  <si>
    <t>III/10570</t>
  </si>
  <si>
    <t>III/1478</t>
  </si>
  <si>
    <t>Tuchonice</t>
  </si>
  <si>
    <t>Hvozdno</t>
  </si>
  <si>
    <t>Popovice</t>
  </si>
  <si>
    <t>Dolní Bukovsko</t>
  </si>
  <si>
    <t>II/147</t>
  </si>
  <si>
    <t>Sviny</t>
  </si>
  <si>
    <t>Podhájek</t>
  </si>
  <si>
    <t>II/603</t>
  </si>
  <si>
    <t>Jindřichohradecká</t>
  </si>
  <si>
    <t>Drahov</t>
  </si>
  <si>
    <t>Nítovice</t>
  </si>
  <si>
    <t>Kardašova Řečice</t>
  </si>
  <si>
    <t>Palackého</t>
  </si>
  <si>
    <t>Kopeček</t>
  </si>
  <si>
    <t>Lomnického</t>
  </si>
  <si>
    <t>III/12843</t>
  </si>
  <si>
    <t>Pohoří</t>
  </si>
  <si>
    <t>III/12841</t>
  </si>
  <si>
    <t>II/128</t>
  </si>
  <si>
    <t>Mnich</t>
  </si>
  <si>
    <t>II/135</t>
  </si>
  <si>
    <t>Mirotín</t>
  </si>
  <si>
    <t>Bohdalín</t>
  </si>
  <si>
    <t>Včelnička</t>
  </si>
  <si>
    <t>Kamenice nad Lipou</t>
  </si>
  <si>
    <t>Táborská</t>
  </si>
  <si>
    <t>II/639</t>
  </si>
  <si>
    <t>Antonka</t>
  </si>
  <si>
    <t>Pelec</t>
  </si>
  <si>
    <t>Častrov</t>
  </si>
  <si>
    <t>MK</t>
  </si>
  <si>
    <t>III/40912</t>
  </si>
  <si>
    <t>Metánov</t>
  </si>
  <si>
    <t>Žirovnice</t>
  </si>
  <si>
    <t>II/132</t>
  </si>
  <si>
    <t>Popelínská</t>
  </si>
  <si>
    <t>II/1327 # P6184</t>
  </si>
  <si>
    <t>III/13212</t>
  </si>
  <si>
    <t>Popelín</t>
  </si>
  <si>
    <t>III/13410</t>
  </si>
  <si>
    <t>II/134</t>
  </si>
  <si>
    <t>Studená</t>
  </si>
  <si>
    <t>Počátecká</t>
  </si>
  <si>
    <t>I/23</t>
  </si>
  <si>
    <t>III. etapa</t>
  </si>
  <si>
    <t>II/409 # JHMD</t>
  </si>
  <si>
    <t>Týnská</t>
  </si>
  <si>
    <t>III/14713</t>
  </si>
  <si>
    <t>Veselská</t>
  </si>
  <si>
    <t>nám. Československé armády</t>
  </si>
  <si>
    <t>Studená - Protivín</t>
  </si>
  <si>
    <t xml:space="preserve">1.máje </t>
  </si>
  <si>
    <t>Zákostelní</t>
  </si>
  <si>
    <t>Ludvíka Svobody</t>
  </si>
  <si>
    <t>Horní Němčice</t>
  </si>
  <si>
    <t>III/40917</t>
  </si>
  <si>
    <t>Horní Meziříčko</t>
  </si>
  <si>
    <t>Malý Jeníkov</t>
  </si>
  <si>
    <t>III/40916</t>
  </si>
  <si>
    <t>Strmilov</t>
  </si>
  <si>
    <t>Studenská</t>
  </si>
  <si>
    <t>III/13415</t>
  </si>
  <si>
    <t>III/13413</t>
  </si>
  <si>
    <t>Bořetín</t>
  </si>
  <si>
    <t>III/13412</t>
  </si>
  <si>
    <t>III/1327</t>
  </si>
  <si>
    <t>Vackova</t>
  </si>
  <si>
    <t>II/147 # I/23</t>
  </si>
  <si>
    <t>tř. Československé armády</t>
  </si>
  <si>
    <t>Svinenská</t>
  </si>
  <si>
    <t>U Cihelny</t>
  </si>
  <si>
    <t>III/10579 # II/105</t>
  </si>
  <si>
    <t>II/141</t>
  </si>
  <si>
    <t>Číčenice</t>
  </si>
  <si>
    <t>III/14117</t>
  </si>
  <si>
    <t>Čavyně</t>
  </si>
  <si>
    <t>Milenovice</t>
  </si>
  <si>
    <t>III/02031</t>
  </si>
  <si>
    <t>Chelčického</t>
  </si>
  <si>
    <t>III/1404</t>
  </si>
  <si>
    <t>Masarykovo náměstí</t>
  </si>
  <si>
    <t>Pivovar</t>
  </si>
  <si>
    <t>M. Krásové</t>
  </si>
  <si>
    <t>Ve Školce</t>
  </si>
  <si>
    <t>Fučíkova</t>
  </si>
  <si>
    <t>II/141 # P1514</t>
  </si>
  <si>
    <t>MK # P 6147</t>
  </si>
  <si>
    <t>Průměrná rychlost 40 km/h</t>
  </si>
  <si>
    <t>Průměrná rychlost 44 km/h</t>
  </si>
  <si>
    <t>Pomocné údaje pro výpočet</t>
  </si>
  <si>
    <t>Rychlost 1</t>
  </si>
  <si>
    <t>Rychlost 2</t>
  </si>
  <si>
    <t>Rychlost neutrální start</t>
  </si>
  <si>
    <t>II/141 # P1144</t>
  </si>
  <si>
    <t>II. etapa</t>
  </si>
  <si>
    <t>km/h</t>
  </si>
  <si>
    <t>Třeboň - Nová Bystřice</t>
  </si>
  <si>
    <t>Průměrná rychlost 38 km/h</t>
  </si>
  <si>
    <t>Průměrná rychlost 42 km/h</t>
  </si>
  <si>
    <t>Třeboň</t>
  </si>
  <si>
    <t>Březanova</t>
  </si>
  <si>
    <t>Sokolská</t>
  </si>
  <si>
    <t>Budovcova</t>
  </si>
  <si>
    <t>II/154</t>
  </si>
  <si>
    <t>Novohradská</t>
  </si>
  <si>
    <t>Rožmberská</t>
  </si>
  <si>
    <t>Dukelská</t>
  </si>
  <si>
    <t>I/24</t>
  </si>
  <si>
    <t>Táboritská</t>
  </si>
  <si>
    <t>Třeboňská</t>
  </si>
  <si>
    <t>III/15512</t>
  </si>
  <si>
    <t>Třeboňská START</t>
  </si>
  <si>
    <t>Břilice</t>
  </si>
  <si>
    <t>Dunajovická</t>
  </si>
  <si>
    <t>Dunajovice</t>
  </si>
  <si>
    <t>Horní Slověnice</t>
  </si>
  <si>
    <t>Lomnice nad Lužnicí</t>
  </si>
  <si>
    <t>Zahradní</t>
  </si>
  <si>
    <t>III/1555</t>
  </si>
  <si>
    <t>Nádražní</t>
  </si>
  <si>
    <t xml:space="preserve">Nádražní    </t>
  </si>
  <si>
    <t>II/148 # P5628</t>
  </si>
  <si>
    <t>Kolence</t>
  </si>
  <si>
    <t>Novosedly nad Nežárkou</t>
  </si>
  <si>
    <t>III/1487</t>
  </si>
  <si>
    <t>Jemčina</t>
  </si>
  <si>
    <t>Hatín</t>
  </si>
  <si>
    <t>III/1489</t>
  </si>
  <si>
    <t>Plavsko</t>
  </si>
  <si>
    <t>III/14813</t>
  </si>
  <si>
    <t>Vydří</t>
  </si>
  <si>
    <t>III/14811</t>
  </si>
  <si>
    <t>Lásenice</t>
  </si>
  <si>
    <t>II/149 # I/34</t>
  </si>
  <si>
    <t>II/149</t>
  </si>
  <si>
    <t>III/1491</t>
  </si>
  <si>
    <t>Sedlo</t>
  </si>
  <si>
    <t>III/12858</t>
  </si>
  <si>
    <t>Nový Vojířov</t>
  </si>
  <si>
    <t>Smrčná</t>
  </si>
  <si>
    <t>Nová Bystřice</t>
  </si>
  <si>
    <t>Mlýnská</t>
  </si>
  <si>
    <t>Švermova</t>
  </si>
  <si>
    <t>II/152 # II/128</t>
  </si>
  <si>
    <t>Sadová</t>
  </si>
  <si>
    <t>autobusové nádraží</t>
  </si>
  <si>
    <t>Stará</t>
  </si>
  <si>
    <t>Albeř</t>
  </si>
  <si>
    <t>II/152</t>
  </si>
  <si>
    <t>Klášter</t>
  </si>
  <si>
    <t>Staré M. pod Landštejnem</t>
  </si>
  <si>
    <t>III/1513</t>
  </si>
  <si>
    <t>III/1515</t>
  </si>
  <si>
    <t>Stálkov</t>
  </si>
  <si>
    <t>Peníkov</t>
  </si>
  <si>
    <t>Český Rudolec</t>
  </si>
  <si>
    <t>III/1516</t>
  </si>
  <si>
    <t>Matějovec</t>
  </si>
  <si>
    <t>Klenová</t>
  </si>
  <si>
    <t>II/151</t>
  </si>
  <si>
    <t>II/151 # JHMD</t>
  </si>
  <si>
    <t>III/1512</t>
  </si>
  <si>
    <t>Hůrky</t>
  </si>
  <si>
    <t>III/1511</t>
  </si>
  <si>
    <t>Stará CÍL</t>
  </si>
  <si>
    <t>IV. etapa</t>
  </si>
  <si>
    <t>České Velenice - Jindřichův Hradec</t>
  </si>
  <si>
    <t>České Velenice</t>
  </si>
  <si>
    <t>Sídliště na Sadech</t>
  </si>
  <si>
    <t>T.G.Masaryka</t>
  </si>
  <si>
    <t>Družstevní</t>
  </si>
  <si>
    <t>Tř. Čs. legií</t>
  </si>
  <si>
    <t>II/103</t>
  </si>
  <si>
    <t>Revoluční</t>
  </si>
  <si>
    <t>Havlíčkova</t>
  </si>
  <si>
    <t>II/103 # P10967</t>
  </si>
  <si>
    <t>III/15618</t>
  </si>
  <si>
    <t>III/15618 # P5582</t>
  </si>
  <si>
    <t>III/15618 # P1085</t>
  </si>
  <si>
    <t>START</t>
  </si>
  <si>
    <t>Fischerovy Chalupy</t>
  </si>
  <si>
    <t>Vyšné</t>
  </si>
  <si>
    <t>Nakolice</t>
  </si>
  <si>
    <t>Nové Hrady</t>
  </si>
  <si>
    <t>Vitorazská</t>
  </si>
  <si>
    <t>Hradební</t>
  </si>
  <si>
    <t>náměstí Republiky</t>
  </si>
  <si>
    <t>Česká</t>
  </si>
  <si>
    <t>Údolí</t>
  </si>
  <si>
    <t>Světví</t>
  </si>
  <si>
    <t>Horní Stropnice</t>
  </si>
  <si>
    <t>III/15416</t>
  </si>
  <si>
    <t>Dobrá Voda</t>
  </si>
  <si>
    <t>Hojná Voda</t>
  </si>
  <si>
    <t>Staré Hutě</t>
  </si>
  <si>
    <t>Černé Údolí</t>
  </si>
  <si>
    <t>III/1549</t>
  </si>
  <si>
    <t>Benešov nad Černou</t>
  </si>
  <si>
    <t>Ličov</t>
  </si>
  <si>
    <t>Blansko</t>
  </si>
  <si>
    <t>Kaplice</t>
  </si>
  <si>
    <t>Českobudějovická</t>
  </si>
  <si>
    <t>III/15716</t>
  </si>
  <si>
    <t>Žďár</t>
  </si>
  <si>
    <t>Pořešínec</t>
  </si>
  <si>
    <t>Pořešín</t>
  </si>
  <si>
    <t>II/157</t>
  </si>
  <si>
    <t>III/1567</t>
  </si>
  <si>
    <t>Svatý Jan nad Malší</t>
  </si>
  <si>
    <t>sv. Jan Nepomucký</t>
  </si>
  <si>
    <t>Ločenice</t>
  </si>
  <si>
    <t>II/156</t>
  </si>
  <si>
    <t>Žižkovo náměstí</t>
  </si>
  <si>
    <t>Dvorec</t>
  </si>
  <si>
    <t>Borovany</t>
  </si>
  <si>
    <t>II/155</t>
  </si>
  <si>
    <t>Vrcov</t>
  </si>
  <si>
    <t>Petrovice</t>
  </si>
  <si>
    <t>Mladošovice</t>
  </si>
  <si>
    <t>III/15433</t>
  </si>
  <si>
    <t>Kojákovice</t>
  </si>
  <si>
    <t>Hrachoviště</t>
  </si>
  <si>
    <t>III/1501</t>
  </si>
  <si>
    <t>Cep</t>
  </si>
  <si>
    <t>III/1501 # P5605</t>
  </si>
  <si>
    <t>II/153</t>
  </si>
  <si>
    <t>Hamr</t>
  </si>
  <si>
    <t>Chlum u Třeboně</t>
  </si>
  <si>
    <t>Hejtmanská hráz</t>
  </si>
  <si>
    <t>Křížová cesta</t>
  </si>
  <si>
    <t>Náměstí</t>
  </si>
  <si>
    <t>Štítného</t>
  </si>
  <si>
    <t>Žižkova</t>
  </si>
  <si>
    <t>Lutová</t>
  </si>
  <si>
    <t>III/1532</t>
  </si>
  <si>
    <t>Stříbřec</t>
  </si>
  <si>
    <t>Pístina</t>
  </si>
  <si>
    <t>Stráž nad Nežárkou</t>
  </si>
  <si>
    <t>Malé náměstí</t>
  </si>
  <si>
    <t>Mostní</t>
  </si>
  <si>
    <t>Buk</t>
  </si>
  <si>
    <t>Jindřichův Hradec</t>
  </si>
  <si>
    <t>Jemčinská</t>
  </si>
  <si>
    <t>Jakubská</t>
  </si>
  <si>
    <t>Bratrská</t>
  </si>
  <si>
    <t>Klášterská</t>
  </si>
  <si>
    <t>Janderova</t>
  </si>
  <si>
    <t>Kostelní</t>
  </si>
  <si>
    <t>Balbínovo nám.</t>
  </si>
  <si>
    <t>Nežárecká              2,7 m</t>
  </si>
  <si>
    <t>Nežárecká</t>
  </si>
  <si>
    <t>Nežárecká - Rudolfov</t>
  </si>
  <si>
    <t>III/15717</t>
  </si>
  <si>
    <t>Malče</t>
  </si>
  <si>
    <t>Chlum</t>
  </si>
  <si>
    <t>Pod Horou</t>
  </si>
  <si>
    <t>vyhlídkové místo</t>
  </si>
  <si>
    <t>III/14623</t>
  </si>
  <si>
    <t>Besednice</t>
  </si>
  <si>
    <t>Na Jamech</t>
  </si>
  <si>
    <t>III/14622</t>
  </si>
  <si>
    <t>III/14621</t>
  </si>
  <si>
    <t>Slavče</t>
  </si>
  <si>
    <t>II/1546</t>
  </si>
  <si>
    <t>Chvalkov</t>
  </si>
  <si>
    <t>II/1545</t>
  </si>
  <si>
    <t>Čížkrajice</t>
  </si>
  <si>
    <t>Klažary</t>
  </si>
  <si>
    <t>Žumberk</t>
  </si>
  <si>
    <t>III/15613</t>
  </si>
  <si>
    <t>Žár</t>
  </si>
  <si>
    <t>III/15432</t>
  </si>
  <si>
    <t>Buková</t>
  </si>
  <si>
    <t>Olešnice</t>
  </si>
  <si>
    <t>III/15428</t>
  </si>
  <si>
    <t>Lhotka</t>
  </si>
  <si>
    <t>III/15430</t>
  </si>
  <si>
    <t>Třebeč</t>
  </si>
  <si>
    <t>Pístinská</t>
  </si>
  <si>
    <t>Klášterská CÍL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</si>
</sst>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[$-F400]h:mm:ss\ AM/PM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Wingdings"/>
      <charset val="2"/>
    </font>
    <font>
      <b/>
      <sz val="11"/>
      <color theme="1"/>
      <name val="Wingdings"/>
      <charset val="2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Wingdings"/>
      <charset val="2"/>
    </font>
    <font>
      <b/>
      <sz val="11"/>
      <color rgb="FF000000"/>
      <name val="Wingdings"/>
      <charset val="2"/>
    </font>
    <font>
      <sz val="11"/>
      <color rgb="FF000000"/>
      <name val="Calibri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03">
    <xf numFmtId="0" fontId="0" fillId="0" borderId="0" xfId="0"/>
    <xf numFmtId="49" fontId="9" fillId="0" borderId="0" xfId="0" applyNumberFormat="1" applyFont="1" applyAlignment="1">
      <alignment horizontal="left"/>
    </xf>
    <xf numFmtId="0" fontId="6" fillId="2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/>
    <xf numFmtId="0" fontId="8" fillId="0" borderId="1" xfId="2" applyFont="1" applyFill="1" applyBorder="1" applyAlignment="1"/>
    <xf numFmtId="0" fontId="4" fillId="0" borderId="0" xfId="2" applyAlignment="1">
      <alignment horizontal="center"/>
    </xf>
    <xf numFmtId="0" fontId="8" fillId="0" borderId="1" xfId="2" applyFont="1" applyBorder="1" applyAlignment="1">
      <alignment horizontal="right"/>
    </xf>
    <xf numFmtId="165" fontId="8" fillId="0" borderId="1" xfId="2" applyNumberFormat="1" applyFont="1" applyBorder="1" applyAlignment="1">
      <alignment horizontal="center" wrapText="1"/>
    </xf>
    <xf numFmtId="0" fontId="4" fillId="0" borderId="0" xfId="2" applyAlignment="1"/>
    <xf numFmtId="0" fontId="10" fillId="0" borderId="1" xfId="2" applyFont="1" applyFill="1" applyBorder="1" applyAlignment="1"/>
    <xf numFmtId="0" fontId="8" fillId="0" borderId="1" xfId="2" applyFont="1" applyFill="1" applyBorder="1" applyAlignment="1">
      <alignment horizontal="right"/>
    </xf>
    <xf numFmtId="0" fontId="4" fillId="0" borderId="0" xfId="2" applyFill="1" applyAlignme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3" borderId="1" xfId="2" applyFont="1" applyFill="1" applyBorder="1" applyAlignment="1"/>
    <xf numFmtId="165" fontId="8" fillId="3" borderId="1" xfId="2" applyNumberFormat="1" applyFont="1" applyFill="1" applyBorder="1" applyAlignment="1">
      <alignment horizontal="center" wrapText="1"/>
    </xf>
    <xf numFmtId="165" fontId="8" fillId="0" borderId="1" xfId="2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49" fontId="13" fillId="0" borderId="0" xfId="0" applyNumberFormat="1" applyFont="1" applyAlignment="1">
      <alignment horizontal="left"/>
    </xf>
    <xf numFmtId="14" fontId="13" fillId="0" borderId="0" xfId="2" applyNumberFormat="1" applyFont="1" applyAlignment="1"/>
    <xf numFmtId="0" fontId="13" fillId="0" borderId="0" xfId="2" applyFont="1" applyAlignment="1"/>
    <xf numFmtId="4" fontId="4" fillId="0" borderId="0" xfId="2" applyNumberFormat="1" applyAlignment="1">
      <alignment horizontal="center"/>
    </xf>
    <xf numFmtId="4" fontId="6" fillId="2" borderId="1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wrapText="1"/>
    </xf>
    <xf numFmtId="4" fontId="8" fillId="3" borderId="1" xfId="2" applyNumberFormat="1" applyFont="1" applyFill="1" applyBorder="1" applyAlignment="1">
      <alignment horizontal="center" wrapText="1"/>
    </xf>
    <xf numFmtId="4" fontId="4" fillId="0" borderId="0" xfId="2" applyNumberFormat="1" applyFill="1" applyAlignment="1">
      <alignment horizontal="center"/>
    </xf>
    <xf numFmtId="4" fontId="8" fillId="0" borderId="1" xfId="2" applyNumberFormat="1" applyFont="1" applyFill="1" applyBorder="1" applyAlignment="1">
      <alignment horizontal="center" wrapText="1"/>
    </xf>
    <xf numFmtId="4" fontId="4" fillId="0" borderId="0" xfId="2" applyNumberFormat="1" applyAlignment="1"/>
    <xf numFmtId="4" fontId="4" fillId="0" borderId="0" xfId="2" applyNumberFormat="1" applyFill="1" applyAlignment="1"/>
    <xf numFmtId="0" fontId="11" fillId="4" borderId="1" xfId="0" applyFont="1" applyFill="1" applyBorder="1" applyAlignment="1">
      <alignment horizontal="center" vertical="center"/>
    </xf>
    <xf numFmtId="0" fontId="8" fillId="4" borderId="1" xfId="2" applyFont="1" applyFill="1" applyBorder="1" applyAlignment="1"/>
    <xf numFmtId="4" fontId="8" fillId="4" borderId="1" xfId="2" applyNumberFormat="1" applyFont="1" applyFill="1" applyBorder="1" applyAlignment="1">
      <alignment horizontal="center" wrapText="1"/>
    </xf>
    <xf numFmtId="165" fontId="8" fillId="4" borderId="1" xfId="2" applyNumberFormat="1" applyFont="1" applyFill="1" applyBorder="1" applyAlignment="1">
      <alignment horizontal="center" wrapText="1"/>
    </xf>
    <xf numFmtId="0" fontId="8" fillId="4" borderId="1" xfId="2" applyFont="1" applyFill="1" applyBorder="1" applyAlignment="1">
      <alignment horizontal="right"/>
    </xf>
    <xf numFmtId="0" fontId="11" fillId="5" borderId="1" xfId="0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right"/>
    </xf>
    <xf numFmtId="0" fontId="8" fillId="5" borderId="1" xfId="2" applyFont="1" applyFill="1" applyBorder="1" applyAlignment="1"/>
    <xf numFmtId="4" fontId="8" fillId="5" borderId="1" xfId="2" applyNumberFormat="1" applyFont="1" applyFill="1" applyBorder="1" applyAlignment="1">
      <alignment horizontal="center" wrapText="1"/>
    </xf>
    <xf numFmtId="165" fontId="8" fillId="5" borderId="1" xfId="2" applyNumberFormat="1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3" fillId="0" borderId="0" xfId="2" applyFont="1" applyAlignment="1"/>
    <xf numFmtId="0" fontId="7" fillId="5" borderId="1" xfId="2" applyFont="1" applyFill="1" applyBorder="1" applyAlignment="1">
      <alignment horizontal="center"/>
    </xf>
    <xf numFmtId="0" fontId="2" fillId="0" borderId="0" xfId="2" applyFont="1"/>
    <xf numFmtId="0" fontId="4" fillId="0" borderId="0" xfId="2"/>
    <xf numFmtId="43" fontId="2" fillId="0" borderId="0" xfId="5" applyFont="1" applyAlignment="1"/>
    <xf numFmtId="43" fontId="2" fillId="0" borderId="0" xfId="5" applyFont="1" applyAlignment="1">
      <alignment horizontal="center"/>
    </xf>
    <xf numFmtId="49" fontId="16" fillId="0" borderId="0" xfId="0" applyNumberFormat="1" applyFont="1" applyAlignment="1">
      <alignment horizontal="left"/>
    </xf>
    <xf numFmtId="14" fontId="16" fillId="0" borderId="0" xfId="0" applyNumberFormat="1" applyFont="1"/>
    <xf numFmtId="0" fontId="17" fillId="0" borderId="0" xfId="0" applyFont="1"/>
    <xf numFmtId="4" fontId="17" fillId="0" borderId="0" xfId="0" applyNumberFormat="1" applyFont="1" applyAlignment="1">
      <alignment horizontal="center"/>
    </xf>
    <xf numFmtId="0" fontId="18" fillId="0" borderId="0" xfId="0" applyFont="1"/>
    <xf numFmtId="4" fontId="18" fillId="0" borderId="0" xfId="0" applyNumberFormat="1" applyFont="1" applyAlignment="1">
      <alignment horizontal="center"/>
    </xf>
    <xf numFmtId="43" fontId="17" fillId="0" borderId="0" xfId="0" applyNumberFormat="1" applyFont="1"/>
    <xf numFmtId="164" fontId="18" fillId="0" borderId="0" xfId="0" applyNumberFormat="1" applyFont="1"/>
    <xf numFmtId="49" fontId="19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4" fontId="8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4" fontId="17" fillId="0" borderId="0" xfId="0" applyNumberFormat="1" applyFont="1"/>
    <xf numFmtId="0" fontId="21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/>
    <xf numFmtId="4" fontId="8" fillId="3" borderId="1" xfId="0" applyNumberFormat="1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/>
    </xf>
    <xf numFmtId="0" fontId="8" fillId="6" borderId="1" xfId="0" applyFont="1" applyFill="1" applyBorder="1"/>
    <xf numFmtId="4" fontId="8" fillId="6" borderId="1" xfId="0" applyNumberFormat="1" applyFont="1" applyFill="1" applyBorder="1" applyAlignment="1">
      <alignment horizontal="center" wrapText="1"/>
    </xf>
    <xf numFmtId="165" fontId="8" fillId="6" borderId="1" xfId="0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165" fontId="17" fillId="0" borderId="0" xfId="0" applyNumberFormat="1" applyFont="1"/>
    <xf numFmtId="0" fontId="1" fillId="0" borderId="0" xfId="2" applyFont="1" applyAlignment="1"/>
    <xf numFmtId="43" fontId="1" fillId="0" borderId="0" xfId="5" applyFont="1" applyAlignment="1"/>
    <xf numFmtId="43" fontId="1" fillId="0" borderId="0" xfId="5" applyFont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8" fillId="7" borderId="1" xfId="2" applyFont="1" applyFill="1" applyBorder="1" applyAlignment="1"/>
    <xf numFmtId="4" fontId="8" fillId="7" borderId="1" xfId="2" applyNumberFormat="1" applyFont="1" applyFill="1" applyBorder="1" applyAlignment="1">
      <alignment horizontal="center" wrapText="1"/>
    </xf>
    <xf numFmtId="165" fontId="8" fillId="7" borderId="1" xfId="2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8" fillId="3" borderId="1" xfId="2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2" applyFont="1" applyAlignment="1">
      <alignment horizontal="center"/>
    </xf>
    <xf numFmtId="0" fontId="10" fillId="0" borderId="0" xfId="2" applyFont="1" applyFill="1" applyAlignment="1"/>
    <xf numFmtId="4" fontId="10" fillId="0" borderId="0" xfId="2" applyNumberFormat="1" applyFont="1" applyAlignment="1"/>
  </cellXfs>
  <cellStyles count="6">
    <cellStyle name="Čárka" xfId="5" builtinId="3"/>
    <cellStyle name="Čárka 2" xfId="4"/>
    <cellStyle name="Normální" xfId="0" builtinId="0"/>
    <cellStyle name="Normální 2" xfId="1"/>
    <cellStyle name="Normální 2 2" xfId="2"/>
    <cellStyle name="Normální 3" xfId="3"/>
  </cellStyles>
  <dxfs count="0"/>
  <tableStyles count="0" defaultTableStyle="TableStyleMedium2" defaultPivotStyle="PivotStyleLight16"/>
  <colors>
    <mruColors>
      <color rgb="FFFF6699"/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8.png"/><Relationship Id="rId5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84722</xdr:colOff>
      <xdr:row>18</xdr:row>
      <xdr:rowOff>6851</xdr:rowOff>
    </xdr:from>
    <xdr:ext cx="174696" cy="176117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022" y="3429501"/>
          <a:ext cx="174696" cy="176117"/>
        </a:xfrm>
        <a:prstGeom prst="rect">
          <a:avLst/>
        </a:prstGeom>
      </xdr:spPr>
    </xdr:pic>
    <xdr:clientData/>
  </xdr:oneCellAnchor>
  <xdr:oneCellAnchor>
    <xdr:from>
      <xdr:col>1</xdr:col>
      <xdr:colOff>63500</xdr:colOff>
      <xdr:row>21</xdr:row>
      <xdr:rowOff>12700</xdr:rowOff>
    </xdr:from>
    <xdr:ext cx="231774" cy="172375"/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800" y="3987800"/>
          <a:ext cx="231774" cy="172375"/>
        </a:xfrm>
        <a:prstGeom prst="rect">
          <a:avLst/>
        </a:prstGeom>
      </xdr:spPr>
    </xdr:pic>
    <xdr:clientData/>
  </xdr:oneCellAnchor>
  <xdr:oneCellAnchor>
    <xdr:from>
      <xdr:col>1</xdr:col>
      <xdr:colOff>78443</xdr:colOff>
      <xdr:row>31</xdr:row>
      <xdr:rowOff>5522</xdr:rowOff>
    </xdr:from>
    <xdr:ext cx="201438" cy="175757"/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743" y="5822122"/>
          <a:ext cx="201438" cy="175757"/>
        </a:xfrm>
        <a:prstGeom prst="rect">
          <a:avLst/>
        </a:prstGeom>
      </xdr:spPr>
    </xdr:pic>
    <xdr:clientData/>
  </xdr:oneCellAnchor>
  <xdr:oneCellAnchor>
    <xdr:from>
      <xdr:col>1</xdr:col>
      <xdr:colOff>73240</xdr:colOff>
      <xdr:row>31</xdr:row>
      <xdr:rowOff>8190</xdr:rowOff>
    </xdr:from>
    <xdr:ext cx="201438" cy="175518"/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540" y="5824790"/>
          <a:ext cx="201438" cy="175518"/>
        </a:xfrm>
        <a:prstGeom prst="rect">
          <a:avLst/>
        </a:prstGeom>
      </xdr:spPr>
    </xdr:pic>
    <xdr:clientData/>
  </xdr:oneCellAnchor>
  <xdr:oneCellAnchor>
    <xdr:from>
      <xdr:col>1</xdr:col>
      <xdr:colOff>78443</xdr:colOff>
      <xdr:row>73</xdr:row>
      <xdr:rowOff>5522</xdr:rowOff>
    </xdr:from>
    <xdr:ext cx="201438" cy="175757"/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743" y="13556422"/>
          <a:ext cx="201438" cy="175757"/>
        </a:xfrm>
        <a:prstGeom prst="rect">
          <a:avLst/>
        </a:prstGeom>
      </xdr:spPr>
    </xdr:pic>
    <xdr:clientData/>
  </xdr:oneCellAnchor>
  <xdr:oneCellAnchor>
    <xdr:from>
      <xdr:col>1</xdr:col>
      <xdr:colOff>73240</xdr:colOff>
      <xdr:row>73</xdr:row>
      <xdr:rowOff>8190</xdr:rowOff>
    </xdr:from>
    <xdr:ext cx="201438" cy="175518"/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540" y="13559090"/>
          <a:ext cx="201438" cy="175518"/>
        </a:xfrm>
        <a:prstGeom prst="rect">
          <a:avLst/>
        </a:prstGeom>
      </xdr:spPr>
    </xdr:pic>
    <xdr:clientData/>
  </xdr:oneCellAnchor>
  <xdr:oneCellAnchor>
    <xdr:from>
      <xdr:col>1</xdr:col>
      <xdr:colOff>78443</xdr:colOff>
      <xdr:row>100</xdr:row>
      <xdr:rowOff>5522</xdr:rowOff>
    </xdr:from>
    <xdr:ext cx="201438" cy="175757"/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743" y="18528472"/>
          <a:ext cx="201438" cy="175757"/>
        </a:xfrm>
        <a:prstGeom prst="rect">
          <a:avLst/>
        </a:prstGeom>
      </xdr:spPr>
    </xdr:pic>
    <xdr:clientData/>
  </xdr:oneCellAnchor>
  <xdr:oneCellAnchor>
    <xdr:from>
      <xdr:col>1</xdr:col>
      <xdr:colOff>73240</xdr:colOff>
      <xdr:row>100</xdr:row>
      <xdr:rowOff>8190</xdr:rowOff>
    </xdr:from>
    <xdr:ext cx="201438" cy="175518"/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540" y="18531140"/>
          <a:ext cx="201438" cy="175518"/>
        </a:xfrm>
        <a:prstGeom prst="rect">
          <a:avLst/>
        </a:prstGeom>
      </xdr:spPr>
    </xdr:pic>
    <xdr:clientData/>
  </xdr:oneCellAnchor>
  <xdr:oneCellAnchor>
    <xdr:from>
      <xdr:col>1</xdr:col>
      <xdr:colOff>63500</xdr:colOff>
      <xdr:row>109</xdr:row>
      <xdr:rowOff>12700</xdr:rowOff>
    </xdr:from>
    <xdr:ext cx="231774" cy="172375"/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800" y="20193000"/>
          <a:ext cx="231774" cy="172375"/>
        </a:xfrm>
        <a:prstGeom prst="rect">
          <a:avLst/>
        </a:prstGeom>
      </xdr:spPr>
    </xdr:pic>
    <xdr:clientData/>
  </xdr:oneCellAnchor>
  <xdr:oneCellAnchor>
    <xdr:from>
      <xdr:col>1</xdr:col>
      <xdr:colOff>69850</xdr:colOff>
      <xdr:row>41</xdr:row>
      <xdr:rowOff>6350</xdr:rowOff>
    </xdr:from>
    <xdr:ext cx="215901" cy="180681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10800000" flipV="1">
          <a:off x="438150" y="7664450"/>
          <a:ext cx="215901" cy="180681"/>
        </a:xfrm>
        <a:prstGeom prst="rect">
          <a:avLst/>
        </a:prstGeom>
      </xdr:spPr>
    </xdr:pic>
    <xdr:clientData/>
  </xdr:oneCellAnchor>
  <xdr:oneCellAnchor>
    <xdr:from>
      <xdr:col>1</xdr:col>
      <xdr:colOff>76200</xdr:colOff>
      <xdr:row>50</xdr:row>
      <xdr:rowOff>12700</xdr:rowOff>
    </xdr:from>
    <xdr:ext cx="215901" cy="180681"/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10800000" flipV="1">
          <a:off x="444500" y="9328150"/>
          <a:ext cx="215901" cy="18068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82550</xdr:colOff>
      <xdr:row>126</xdr:row>
      <xdr:rowOff>12700</xdr:rowOff>
    </xdr:from>
    <xdr:ext cx="231774" cy="172375"/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0" y="23139400"/>
          <a:ext cx="231774" cy="172375"/>
        </a:xfrm>
        <a:prstGeom prst="rect">
          <a:avLst/>
        </a:prstGeom>
      </xdr:spPr>
    </xdr:pic>
    <xdr:clientData/>
  </xdr:oneCellAnchor>
  <xdr:oneCellAnchor>
    <xdr:from>
      <xdr:col>1</xdr:col>
      <xdr:colOff>69850</xdr:colOff>
      <xdr:row>14</xdr:row>
      <xdr:rowOff>6350</xdr:rowOff>
    </xdr:from>
    <xdr:ext cx="231774" cy="172375"/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2508250"/>
          <a:ext cx="231774" cy="172375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</xdr:colOff>
      <xdr:row>18</xdr:row>
      <xdr:rowOff>1</xdr:rowOff>
    </xdr:from>
    <xdr:to>
      <xdr:col>1</xdr:col>
      <xdr:colOff>341085</xdr:colOff>
      <xdr:row>19</xdr:row>
      <xdr:rowOff>12700</xdr:rowOff>
    </xdr:to>
    <xdr:pic>
      <xdr:nvPicPr>
        <xdr:cNvPr id="17" name="Obrázek 16" descr="Zúžená vozovka (z obou stran)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2651"/>
          <a:ext cx="309335" cy="19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69850</xdr:colOff>
      <xdr:row>32</xdr:row>
      <xdr:rowOff>6351</xdr:rowOff>
    </xdr:from>
    <xdr:to>
      <xdr:col>1</xdr:col>
      <xdr:colOff>278815</xdr:colOff>
      <xdr:row>33</xdr:row>
      <xdr:rowOff>6351</xdr:rowOff>
    </xdr:to>
    <xdr:pic>
      <xdr:nvPicPr>
        <xdr:cNvPr id="19" name="Obrázek 18" descr="Jiné nebezpečí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007101"/>
          <a:ext cx="208965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69850</xdr:colOff>
      <xdr:row>31</xdr:row>
      <xdr:rowOff>555</xdr:rowOff>
    </xdr:from>
    <xdr:to>
      <xdr:col>1</xdr:col>
      <xdr:colOff>279400</xdr:colOff>
      <xdr:row>32</xdr:row>
      <xdr:rowOff>1071</xdr:rowOff>
    </xdr:to>
    <xdr:pic>
      <xdr:nvPicPr>
        <xdr:cNvPr id="20" name="Obrázek 19" descr="Železniční přejezd bez závor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817155"/>
          <a:ext cx="209550" cy="184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88900</xdr:colOff>
      <xdr:row>46</xdr:row>
      <xdr:rowOff>0</xdr:rowOff>
    </xdr:from>
    <xdr:to>
      <xdr:col>1</xdr:col>
      <xdr:colOff>298450</xdr:colOff>
      <xdr:row>47</xdr:row>
      <xdr:rowOff>516</xdr:rowOff>
    </xdr:to>
    <xdr:pic>
      <xdr:nvPicPr>
        <xdr:cNvPr id="21" name="Obrázek 20" descr="Železniční přejezd bez závo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578850"/>
          <a:ext cx="209550" cy="184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82550</xdr:colOff>
      <xdr:row>58</xdr:row>
      <xdr:rowOff>6350</xdr:rowOff>
    </xdr:from>
    <xdr:ext cx="215901" cy="180681"/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V="1">
          <a:off x="450850" y="10795000"/>
          <a:ext cx="215901" cy="180681"/>
        </a:xfrm>
        <a:prstGeom prst="rect">
          <a:avLst/>
        </a:prstGeom>
      </xdr:spPr>
    </xdr:pic>
    <xdr:clientData/>
  </xdr:oneCellAnchor>
  <xdr:oneCellAnchor>
    <xdr:from>
      <xdr:col>1</xdr:col>
      <xdr:colOff>88900</xdr:colOff>
      <xdr:row>66</xdr:row>
      <xdr:rowOff>0</xdr:rowOff>
    </xdr:from>
    <xdr:ext cx="209550" cy="184666"/>
    <xdr:pic>
      <xdr:nvPicPr>
        <xdr:cNvPr id="25" name="Obrázek 24" descr="Železniční přejezd bez závor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578850"/>
          <a:ext cx="209550" cy="184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82550</xdr:colOff>
      <xdr:row>68</xdr:row>
      <xdr:rowOff>6350</xdr:rowOff>
    </xdr:from>
    <xdr:ext cx="199037" cy="174978"/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50850" y="12820650"/>
          <a:ext cx="199037" cy="174978"/>
        </a:xfrm>
        <a:prstGeom prst="rect">
          <a:avLst/>
        </a:prstGeom>
      </xdr:spPr>
    </xdr:pic>
    <xdr:clientData/>
  </xdr:oneCellAnchor>
  <xdr:oneCellAnchor>
    <xdr:from>
      <xdr:col>1</xdr:col>
      <xdr:colOff>76200</xdr:colOff>
      <xdr:row>92</xdr:row>
      <xdr:rowOff>6350</xdr:rowOff>
    </xdr:from>
    <xdr:ext cx="215901" cy="180681"/>
    <xdr:pic>
      <xdr:nvPicPr>
        <xdr:cNvPr id="30" name="Obráze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0800000" flipV="1">
          <a:off x="444500" y="17424400"/>
          <a:ext cx="215901" cy="180681"/>
        </a:xfrm>
        <a:prstGeom prst="rect">
          <a:avLst/>
        </a:prstGeom>
      </xdr:spPr>
    </xdr:pic>
    <xdr:clientData/>
  </xdr:oneCellAnchor>
  <xdr:oneCellAnchor>
    <xdr:from>
      <xdr:col>1</xdr:col>
      <xdr:colOff>82550</xdr:colOff>
      <xdr:row>93</xdr:row>
      <xdr:rowOff>6350</xdr:rowOff>
    </xdr:from>
    <xdr:ext cx="199037" cy="174978"/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50850" y="17608550"/>
          <a:ext cx="199037" cy="174978"/>
        </a:xfrm>
        <a:prstGeom prst="rect">
          <a:avLst/>
        </a:prstGeom>
      </xdr:spPr>
    </xdr:pic>
    <xdr:clientData/>
  </xdr:oneCellAnchor>
  <xdr:oneCellAnchor>
    <xdr:from>
      <xdr:col>1</xdr:col>
      <xdr:colOff>76200</xdr:colOff>
      <xdr:row>104</xdr:row>
      <xdr:rowOff>6350</xdr:rowOff>
    </xdr:from>
    <xdr:ext cx="209550" cy="184666"/>
    <xdr:pic>
      <xdr:nvPicPr>
        <xdr:cNvPr id="32" name="Obrázek 31" descr="Železniční přejezd bez závor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19634200"/>
          <a:ext cx="209550" cy="184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106</xdr:row>
      <xdr:rowOff>6350</xdr:rowOff>
    </xdr:from>
    <xdr:ext cx="209550" cy="184666"/>
    <xdr:pic>
      <xdr:nvPicPr>
        <xdr:cNvPr id="33" name="Obrázek 32" descr="Železniční přejezd bez závo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20002500"/>
          <a:ext cx="209550" cy="184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25400</xdr:colOff>
      <xdr:row>108</xdr:row>
      <xdr:rowOff>0</xdr:rowOff>
    </xdr:from>
    <xdr:to>
      <xdr:col>1</xdr:col>
      <xdr:colOff>334735</xdr:colOff>
      <xdr:row>109</xdr:row>
      <xdr:rowOff>12699</xdr:rowOff>
    </xdr:to>
    <xdr:pic>
      <xdr:nvPicPr>
        <xdr:cNvPr id="34" name="Obrázek 33" descr="Zúžená vozovka (z obou stran)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20364450"/>
          <a:ext cx="309335" cy="19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116</xdr:row>
      <xdr:rowOff>0</xdr:rowOff>
    </xdr:from>
    <xdr:to>
      <xdr:col>1</xdr:col>
      <xdr:colOff>328385</xdr:colOff>
      <xdr:row>117</xdr:row>
      <xdr:rowOff>12699</xdr:rowOff>
    </xdr:to>
    <xdr:pic>
      <xdr:nvPicPr>
        <xdr:cNvPr id="18" name="Obrázek 17" descr="Zúžená vozovka (z obou stran)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21469350"/>
          <a:ext cx="309335" cy="19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17</xdr:row>
      <xdr:rowOff>6350</xdr:rowOff>
    </xdr:from>
    <xdr:ext cx="201438" cy="175518"/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" y="3244850"/>
          <a:ext cx="201438" cy="175518"/>
        </a:xfrm>
        <a:prstGeom prst="rect">
          <a:avLst/>
        </a:prstGeom>
      </xdr:spPr>
    </xdr:pic>
    <xdr:clientData/>
  </xdr:oneCellAnchor>
  <xdr:oneCellAnchor>
    <xdr:from>
      <xdr:col>1</xdr:col>
      <xdr:colOff>76200</xdr:colOff>
      <xdr:row>19</xdr:row>
      <xdr:rowOff>0</xdr:rowOff>
    </xdr:from>
    <xdr:ext cx="201438" cy="175518"/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" y="3606800"/>
          <a:ext cx="201438" cy="175518"/>
        </a:xfrm>
        <a:prstGeom prst="rect">
          <a:avLst/>
        </a:prstGeom>
      </xdr:spPr>
    </xdr:pic>
    <xdr:clientData/>
  </xdr:oneCellAnchor>
  <xdr:oneCellAnchor>
    <xdr:from>
      <xdr:col>1</xdr:col>
      <xdr:colOff>63500</xdr:colOff>
      <xdr:row>21</xdr:row>
      <xdr:rowOff>12700</xdr:rowOff>
    </xdr:from>
    <xdr:ext cx="231774" cy="172375"/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800" y="3987800"/>
          <a:ext cx="231774" cy="172375"/>
        </a:xfrm>
        <a:prstGeom prst="rect">
          <a:avLst/>
        </a:prstGeom>
      </xdr:spPr>
    </xdr:pic>
    <xdr:clientData/>
  </xdr:oneCellAnchor>
  <xdr:oneCellAnchor>
    <xdr:from>
      <xdr:col>1</xdr:col>
      <xdr:colOff>76200</xdr:colOff>
      <xdr:row>20</xdr:row>
      <xdr:rowOff>0</xdr:rowOff>
    </xdr:from>
    <xdr:ext cx="201438" cy="175518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" y="3790950"/>
          <a:ext cx="201438" cy="175518"/>
        </a:xfrm>
        <a:prstGeom prst="rect">
          <a:avLst/>
        </a:prstGeom>
      </xdr:spPr>
    </xdr:pic>
    <xdr:clientData/>
  </xdr:oneCellAnchor>
  <xdr:oneCellAnchor>
    <xdr:from>
      <xdr:col>1</xdr:col>
      <xdr:colOff>76200</xdr:colOff>
      <xdr:row>20</xdr:row>
      <xdr:rowOff>0</xdr:rowOff>
    </xdr:from>
    <xdr:ext cx="201438" cy="175518"/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" y="3790950"/>
          <a:ext cx="201438" cy="175518"/>
        </a:xfrm>
        <a:prstGeom prst="rect">
          <a:avLst/>
        </a:prstGeom>
      </xdr:spPr>
    </xdr:pic>
    <xdr:clientData/>
  </xdr:oneCellAnchor>
  <xdr:oneCellAnchor>
    <xdr:from>
      <xdr:col>1</xdr:col>
      <xdr:colOff>69850</xdr:colOff>
      <xdr:row>30</xdr:row>
      <xdr:rowOff>6350</xdr:rowOff>
    </xdr:from>
    <xdr:ext cx="215901" cy="180681"/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 flipV="1">
          <a:off x="438150" y="5638800"/>
          <a:ext cx="215901" cy="180681"/>
        </a:xfrm>
        <a:prstGeom prst="rect">
          <a:avLst/>
        </a:prstGeom>
      </xdr:spPr>
    </xdr:pic>
    <xdr:clientData/>
  </xdr:oneCellAnchor>
  <xdr:oneCellAnchor>
    <xdr:from>
      <xdr:col>1</xdr:col>
      <xdr:colOff>80433</xdr:colOff>
      <xdr:row>89</xdr:row>
      <xdr:rowOff>8467</xdr:rowOff>
    </xdr:from>
    <xdr:ext cx="215901" cy="180681"/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 flipV="1">
          <a:off x="448733" y="16505767"/>
          <a:ext cx="215901" cy="180681"/>
        </a:xfrm>
        <a:prstGeom prst="rect">
          <a:avLst/>
        </a:prstGeom>
      </xdr:spPr>
    </xdr:pic>
    <xdr:clientData/>
  </xdr:oneCellAnchor>
  <xdr:oneCellAnchor>
    <xdr:from>
      <xdr:col>1</xdr:col>
      <xdr:colOff>88900</xdr:colOff>
      <xdr:row>109</xdr:row>
      <xdr:rowOff>12700</xdr:rowOff>
    </xdr:from>
    <xdr:ext cx="215901" cy="180681"/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 flipV="1">
          <a:off x="457200" y="20193000"/>
          <a:ext cx="215901" cy="180681"/>
        </a:xfrm>
        <a:prstGeom prst="rect">
          <a:avLst/>
        </a:prstGeom>
      </xdr:spPr>
    </xdr:pic>
    <xdr:clientData/>
  </xdr:oneCellAnchor>
  <xdr:oneCellAnchor>
    <xdr:from>
      <xdr:col>1</xdr:col>
      <xdr:colOff>104990</xdr:colOff>
      <xdr:row>91</xdr:row>
      <xdr:rowOff>14540</xdr:rowOff>
    </xdr:from>
    <xdr:ext cx="201438" cy="175518"/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290" y="17064290"/>
          <a:ext cx="201438" cy="175518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109</xdr:row>
      <xdr:rowOff>6350</xdr:rowOff>
    </xdr:from>
    <xdr:ext cx="215901" cy="180681"/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 flipV="1">
          <a:off x="463550" y="20370800"/>
          <a:ext cx="215901" cy="180681"/>
        </a:xfrm>
        <a:prstGeom prst="rect">
          <a:avLst/>
        </a:prstGeom>
      </xdr:spPr>
    </xdr:pic>
    <xdr:clientData/>
  </xdr:oneCellAnchor>
  <xdr:oneCellAnchor>
    <xdr:from>
      <xdr:col>1</xdr:col>
      <xdr:colOff>82550</xdr:colOff>
      <xdr:row>118</xdr:row>
      <xdr:rowOff>6350</xdr:rowOff>
    </xdr:from>
    <xdr:ext cx="215901" cy="180681"/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 flipV="1">
          <a:off x="450850" y="22028150"/>
          <a:ext cx="215901" cy="180681"/>
        </a:xfrm>
        <a:prstGeom prst="rect">
          <a:avLst/>
        </a:prstGeom>
      </xdr:spPr>
    </xdr:pic>
    <xdr:clientData/>
  </xdr:oneCellAnchor>
  <xdr:oneCellAnchor>
    <xdr:from>
      <xdr:col>3</xdr:col>
      <xdr:colOff>721783</xdr:colOff>
      <xdr:row>125</xdr:row>
      <xdr:rowOff>6349</xdr:rowOff>
    </xdr:from>
    <xdr:ext cx="182062" cy="184150"/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87133" y="23317199"/>
          <a:ext cx="182062" cy="184150"/>
        </a:xfrm>
        <a:prstGeom prst="rect">
          <a:avLst/>
        </a:prstGeom>
      </xdr:spPr>
    </xdr:pic>
    <xdr:clientData/>
  </xdr:oneCellAnchor>
  <xdr:oneCellAnchor>
    <xdr:from>
      <xdr:col>1</xdr:col>
      <xdr:colOff>82550</xdr:colOff>
      <xdr:row>135</xdr:row>
      <xdr:rowOff>6350</xdr:rowOff>
    </xdr:from>
    <xdr:ext cx="215901" cy="180681"/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 flipV="1">
          <a:off x="450850" y="25158700"/>
          <a:ext cx="215901" cy="180681"/>
        </a:xfrm>
        <a:prstGeom prst="rect">
          <a:avLst/>
        </a:prstGeom>
      </xdr:spPr>
    </xdr:pic>
    <xdr:clientData/>
  </xdr:oneCellAnchor>
  <xdr:oneCellAnchor>
    <xdr:from>
      <xdr:col>1</xdr:col>
      <xdr:colOff>82550</xdr:colOff>
      <xdr:row>135</xdr:row>
      <xdr:rowOff>6350</xdr:rowOff>
    </xdr:from>
    <xdr:ext cx="215901" cy="180681"/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 flipV="1">
          <a:off x="450850" y="25158700"/>
          <a:ext cx="215901" cy="180681"/>
        </a:xfrm>
        <a:prstGeom prst="rect">
          <a:avLst/>
        </a:prstGeom>
      </xdr:spPr>
    </xdr:pic>
    <xdr:clientData/>
  </xdr:oneCellAnchor>
  <xdr:oneCellAnchor>
    <xdr:from>
      <xdr:col>1</xdr:col>
      <xdr:colOff>80433</xdr:colOff>
      <xdr:row>105</xdr:row>
      <xdr:rowOff>8467</xdr:rowOff>
    </xdr:from>
    <xdr:ext cx="215901" cy="180681"/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 flipV="1">
          <a:off x="448733" y="19636317"/>
          <a:ext cx="215901" cy="180681"/>
        </a:xfrm>
        <a:prstGeom prst="rect">
          <a:avLst/>
        </a:prstGeom>
      </xdr:spPr>
    </xdr:pic>
    <xdr:clientData/>
  </xdr:oneCellAnchor>
  <xdr:oneCellAnchor>
    <xdr:from>
      <xdr:col>3</xdr:col>
      <xdr:colOff>63500</xdr:colOff>
      <xdr:row>105</xdr:row>
      <xdr:rowOff>6350</xdr:rowOff>
    </xdr:from>
    <xdr:ext cx="182062" cy="184150"/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28850" y="19634200"/>
          <a:ext cx="182062" cy="184150"/>
        </a:xfrm>
        <a:prstGeom prst="rect">
          <a:avLst/>
        </a:prstGeom>
      </xdr:spPr>
    </xdr:pic>
    <xdr:clientData/>
  </xdr:oneCellAnchor>
  <xdr:oneCellAnchor>
    <xdr:from>
      <xdr:col>1</xdr:col>
      <xdr:colOff>82550</xdr:colOff>
      <xdr:row>139</xdr:row>
      <xdr:rowOff>0</xdr:rowOff>
    </xdr:from>
    <xdr:ext cx="215901" cy="180681"/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 flipV="1">
          <a:off x="450850" y="28835350"/>
          <a:ext cx="215901" cy="180681"/>
        </a:xfrm>
        <a:prstGeom prst="rect">
          <a:avLst/>
        </a:prstGeom>
      </xdr:spPr>
    </xdr:pic>
    <xdr:clientData/>
  </xdr:oneCellAnchor>
  <xdr:oneCellAnchor>
    <xdr:from>
      <xdr:col>1</xdr:col>
      <xdr:colOff>82550</xdr:colOff>
      <xdr:row>139</xdr:row>
      <xdr:rowOff>6350</xdr:rowOff>
    </xdr:from>
    <xdr:ext cx="231774" cy="172375"/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850" y="28841700"/>
          <a:ext cx="231774" cy="172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0"/>
  <sheetViews>
    <sheetView workbookViewId="0">
      <selection activeCell="E88" sqref="E88"/>
    </sheetView>
  </sheetViews>
  <sheetFormatPr defaultColWidth="9.1796875" defaultRowHeight="14.5" x14ac:dyDescent="0.35"/>
  <cols>
    <col min="1" max="1" width="5.26953125" style="56" bestFit="1" customWidth="1"/>
    <col min="2" max="2" width="5.26953125" style="56" customWidth="1"/>
    <col min="3" max="3" width="20.453125" style="56" customWidth="1"/>
    <col min="4" max="4" width="25.7265625" style="56" bestFit="1" customWidth="1"/>
    <col min="5" max="5" width="15.26953125" style="56" customWidth="1"/>
    <col min="6" max="6" width="8.54296875" style="57" bestFit="1" customWidth="1"/>
    <col min="7" max="7" width="15" style="56" customWidth="1"/>
    <col min="8" max="8" width="16" style="56" customWidth="1"/>
    <col min="9" max="9" width="9.1796875" style="56" customWidth="1"/>
    <col min="10" max="10" width="10.453125" style="56" bestFit="1" customWidth="1"/>
    <col min="11" max="11" width="26.1796875" style="56" bestFit="1" customWidth="1"/>
    <col min="12" max="12" width="9.1796875" style="56" customWidth="1"/>
    <col min="13" max="13" width="10.26953125" style="56" bestFit="1" customWidth="1"/>
    <col min="14" max="14" width="9.1796875" style="56" customWidth="1"/>
    <col min="15" max="16384" width="9.1796875" style="56"/>
  </cols>
  <sheetData>
    <row r="1" spans="1:13" ht="14.5" customHeight="1" x14ac:dyDescent="0.35">
      <c r="A1" s="54" t="s">
        <v>149</v>
      </c>
      <c r="B1" s="54"/>
      <c r="C1" s="55">
        <v>44813</v>
      </c>
      <c r="K1" s="56" t="s">
        <v>144</v>
      </c>
      <c r="L1" s="56" t="s">
        <v>150</v>
      </c>
    </row>
    <row r="2" spans="1:13" s="58" customFormat="1" ht="14.5" customHeight="1" x14ac:dyDescent="0.35">
      <c r="A2" s="54" t="s">
        <v>151</v>
      </c>
      <c r="B2" s="54"/>
      <c r="F2" s="59"/>
      <c r="K2" s="56" t="s">
        <v>145</v>
      </c>
      <c r="L2" s="60">
        <v>38</v>
      </c>
      <c r="M2" s="61"/>
    </row>
    <row r="3" spans="1:13" ht="14.5" customHeight="1" x14ac:dyDescent="0.35">
      <c r="A3" s="62"/>
      <c r="B3" s="62"/>
      <c r="K3" s="56" t="s">
        <v>146</v>
      </c>
      <c r="L3" s="60">
        <v>42</v>
      </c>
      <c r="M3" s="61"/>
    </row>
    <row r="4" spans="1:13" s="65" customFormat="1" ht="23" x14ac:dyDescent="0.35">
      <c r="A4" s="63" t="s">
        <v>3</v>
      </c>
      <c r="B4" s="63"/>
      <c r="C4" s="63" t="s">
        <v>33</v>
      </c>
      <c r="D4" s="63" t="s">
        <v>0</v>
      </c>
      <c r="E4" s="63" t="s">
        <v>34</v>
      </c>
      <c r="F4" s="64" t="s">
        <v>1</v>
      </c>
      <c r="G4" s="63" t="s">
        <v>152</v>
      </c>
      <c r="H4" s="63" t="s">
        <v>153</v>
      </c>
      <c r="K4" s="56" t="s">
        <v>147</v>
      </c>
      <c r="L4" s="66">
        <v>20</v>
      </c>
      <c r="M4" s="61"/>
    </row>
    <row r="5" spans="1:13" x14ac:dyDescent="0.35">
      <c r="A5" s="67" t="s">
        <v>29</v>
      </c>
      <c r="B5" s="68"/>
      <c r="C5" s="69" t="s">
        <v>154</v>
      </c>
      <c r="D5" s="69" t="s">
        <v>11</v>
      </c>
      <c r="E5" s="69" t="s">
        <v>85</v>
      </c>
      <c r="F5" s="70">
        <v>0</v>
      </c>
      <c r="G5" s="71">
        <v>0.54166666666666696</v>
      </c>
      <c r="H5" s="71">
        <v>0.54166666666666696</v>
      </c>
      <c r="L5" s="72"/>
    </row>
    <row r="6" spans="1:13" x14ac:dyDescent="0.35">
      <c r="A6" s="67" t="s">
        <v>25</v>
      </c>
      <c r="B6" s="68"/>
      <c r="C6" s="69" t="s">
        <v>154</v>
      </c>
      <c r="D6" s="69" t="s">
        <v>155</v>
      </c>
      <c r="E6" s="69" t="s">
        <v>85</v>
      </c>
      <c r="F6" s="70">
        <v>0.1</v>
      </c>
      <c r="G6" s="71">
        <f t="shared" ref="G6:G21" si="0">$G$5+F6/$L$4/24</f>
        <v>0.54187500000000033</v>
      </c>
      <c r="H6" s="71">
        <f t="shared" ref="H6:H22" si="1">G6</f>
        <v>0.54187500000000033</v>
      </c>
      <c r="K6" s="72"/>
    </row>
    <row r="7" spans="1:13" x14ac:dyDescent="0.35">
      <c r="A7" s="73" t="s">
        <v>26</v>
      </c>
      <c r="B7" s="68"/>
      <c r="C7" s="69" t="s">
        <v>154</v>
      </c>
      <c r="D7" s="69" t="s">
        <v>12</v>
      </c>
      <c r="E7" s="69" t="s">
        <v>85</v>
      </c>
      <c r="F7" s="70">
        <v>0.1</v>
      </c>
      <c r="G7" s="71">
        <f t="shared" si="0"/>
        <v>0.54187500000000033</v>
      </c>
      <c r="H7" s="71">
        <f t="shared" si="1"/>
        <v>0.54187500000000033</v>
      </c>
      <c r="K7" s="72"/>
    </row>
    <row r="8" spans="1:13" x14ac:dyDescent="0.35">
      <c r="A8" s="67" t="s">
        <v>29</v>
      </c>
      <c r="B8" s="68"/>
      <c r="C8" s="69" t="s">
        <v>154</v>
      </c>
      <c r="D8" s="69" t="s">
        <v>156</v>
      </c>
      <c r="E8" s="69" t="s">
        <v>85</v>
      </c>
      <c r="F8" s="70">
        <v>0.51</v>
      </c>
      <c r="G8" s="71">
        <f t="shared" si="0"/>
        <v>0.54272916666666693</v>
      </c>
      <c r="H8" s="71">
        <f t="shared" si="1"/>
        <v>0.54272916666666693</v>
      </c>
      <c r="K8" s="72"/>
    </row>
    <row r="9" spans="1:13" x14ac:dyDescent="0.35">
      <c r="A9" s="73" t="s">
        <v>26</v>
      </c>
      <c r="B9" s="68"/>
      <c r="C9" s="69" t="s">
        <v>154</v>
      </c>
      <c r="D9" s="69" t="s">
        <v>157</v>
      </c>
      <c r="E9" s="69" t="s">
        <v>158</v>
      </c>
      <c r="F9" s="70">
        <v>0.65</v>
      </c>
      <c r="G9" s="71">
        <f t="shared" si="0"/>
        <v>0.54302083333333362</v>
      </c>
      <c r="H9" s="71">
        <f t="shared" si="1"/>
        <v>0.54302083333333362</v>
      </c>
      <c r="K9" s="72"/>
    </row>
    <row r="10" spans="1:13" x14ac:dyDescent="0.35">
      <c r="A10" s="73" t="s">
        <v>26</v>
      </c>
      <c r="B10" s="68"/>
      <c r="C10" s="69" t="s">
        <v>154</v>
      </c>
      <c r="D10" s="69" t="s">
        <v>159</v>
      </c>
      <c r="E10" s="69" t="s">
        <v>158</v>
      </c>
      <c r="F10" s="70">
        <v>0.8</v>
      </c>
      <c r="G10" s="71">
        <f t="shared" si="0"/>
        <v>0.54333333333333367</v>
      </c>
      <c r="H10" s="71">
        <f t="shared" si="1"/>
        <v>0.54333333333333367</v>
      </c>
      <c r="K10" s="72"/>
    </row>
    <row r="11" spans="1:13" x14ac:dyDescent="0.35">
      <c r="A11" s="73" t="s">
        <v>26</v>
      </c>
      <c r="B11" s="68"/>
      <c r="C11" s="69" t="s">
        <v>154</v>
      </c>
      <c r="D11" s="69" t="s">
        <v>159</v>
      </c>
      <c r="E11" s="69" t="s">
        <v>85</v>
      </c>
      <c r="F11" s="70">
        <v>1.3</v>
      </c>
      <c r="G11" s="71">
        <f t="shared" si="0"/>
        <v>0.54437500000000028</v>
      </c>
      <c r="H11" s="71">
        <f t="shared" si="1"/>
        <v>0.54437500000000028</v>
      </c>
      <c r="K11" s="72"/>
    </row>
    <row r="12" spans="1:13" x14ac:dyDescent="0.35">
      <c r="A12" s="67" t="s">
        <v>25</v>
      </c>
      <c r="B12" s="68"/>
      <c r="C12" s="69" t="s">
        <v>154</v>
      </c>
      <c r="D12" s="69" t="s">
        <v>160</v>
      </c>
      <c r="E12" s="69" t="s">
        <v>85</v>
      </c>
      <c r="F12" s="70">
        <v>1.5</v>
      </c>
      <c r="G12" s="71">
        <f t="shared" si="0"/>
        <v>0.54479166666666701</v>
      </c>
      <c r="H12" s="71">
        <f t="shared" si="1"/>
        <v>0.54479166666666701</v>
      </c>
      <c r="K12" s="72"/>
    </row>
    <row r="13" spans="1:13" x14ac:dyDescent="0.35">
      <c r="A13" s="73" t="s">
        <v>26</v>
      </c>
      <c r="B13" s="68"/>
      <c r="C13" s="69" t="s">
        <v>154</v>
      </c>
      <c r="D13" s="69" t="s">
        <v>161</v>
      </c>
      <c r="E13" s="69" t="s">
        <v>85</v>
      </c>
      <c r="F13" s="70">
        <v>1.7</v>
      </c>
      <c r="G13" s="71">
        <f t="shared" si="0"/>
        <v>0.54520833333333363</v>
      </c>
      <c r="H13" s="71">
        <f t="shared" si="1"/>
        <v>0.54520833333333363</v>
      </c>
      <c r="K13" s="72"/>
    </row>
    <row r="14" spans="1:13" x14ac:dyDescent="0.35">
      <c r="A14" s="67" t="s">
        <v>29</v>
      </c>
      <c r="B14" s="68"/>
      <c r="C14" s="69" t="s">
        <v>154</v>
      </c>
      <c r="D14" s="69" t="s">
        <v>11</v>
      </c>
      <c r="E14" s="69" t="s">
        <v>85</v>
      </c>
      <c r="F14" s="70">
        <v>1.8</v>
      </c>
      <c r="G14" s="71">
        <f t="shared" si="0"/>
        <v>0.54541666666666699</v>
      </c>
      <c r="H14" s="71">
        <f t="shared" si="1"/>
        <v>0.54541666666666699</v>
      </c>
      <c r="K14" s="72"/>
    </row>
    <row r="15" spans="1:13" x14ac:dyDescent="0.35">
      <c r="A15" s="67" t="s">
        <v>25</v>
      </c>
      <c r="B15" s="68"/>
      <c r="C15" s="69" t="s">
        <v>154</v>
      </c>
      <c r="D15" s="69" t="s">
        <v>155</v>
      </c>
      <c r="E15" s="69" t="s">
        <v>85</v>
      </c>
      <c r="F15" s="70">
        <v>1.9</v>
      </c>
      <c r="G15" s="71">
        <f t="shared" si="0"/>
        <v>0.54562500000000025</v>
      </c>
      <c r="H15" s="71">
        <f t="shared" si="1"/>
        <v>0.54562500000000025</v>
      </c>
      <c r="K15" s="72"/>
    </row>
    <row r="16" spans="1:13" x14ac:dyDescent="0.35">
      <c r="A16" s="73" t="s">
        <v>26</v>
      </c>
      <c r="B16" s="68"/>
      <c r="C16" s="69" t="s">
        <v>154</v>
      </c>
      <c r="D16" s="69" t="s">
        <v>12</v>
      </c>
      <c r="E16" s="69" t="s">
        <v>85</v>
      </c>
      <c r="F16" s="70">
        <v>2</v>
      </c>
      <c r="G16" s="71">
        <f t="shared" si="0"/>
        <v>0.54583333333333361</v>
      </c>
      <c r="H16" s="71">
        <f t="shared" si="1"/>
        <v>0.54583333333333361</v>
      </c>
      <c r="K16" s="72"/>
    </row>
    <row r="17" spans="1:12" x14ac:dyDescent="0.35">
      <c r="A17" s="67" t="s">
        <v>25</v>
      </c>
      <c r="B17" s="68"/>
      <c r="C17" s="69" t="s">
        <v>154</v>
      </c>
      <c r="D17" s="69" t="s">
        <v>13</v>
      </c>
      <c r="E17" s="69" t="s">
        <v>85</v>
      </c>
      <c r="F17" s="70">
        <v>2.1</v>
      </c>
      <c r="G17" s="71">
        <f t="shared" si="0"/>
        <v>0.54604166666666698</v>
      </c>
      <c r="H17" s="71">
        <f t="shared" si="1"/>
        <v>0.54604166666666698</v>
      </c>
      <c r="K17" s="72"/>
    </row>
    <row r="18" spans="1:12" x14ac:dyDescent="0.35">
      <c r="A18" s="67" t="s">
        <v>29</v>
      </c>
      <c r="B18" s="68"/>
      <c r="C18" s="69" t="s">
        <v>154</v>
      </c>
      <c r="D18" s="69" t="s">
        <v>13</v>
      </c>
      <c r="E18" s="69" t="s">
        <v>162</v>
      </c>
      <c r="F18" s="70">
        <v>2.8</v>
      </c>
      <c r="G18" s="71">
        <f t="shared" si="0"/>
        <v>0.54750000000000032</v>
      </c>
      <c r="H18" s="71">
        <f t="shared" si="1"/>
        <v>0.54750000000000032</v>
      </c>
      <c r="K18" s="72"/>
    </row>
    <row r="19" spans="1:12" x14ac:dyDescent="0.35">
      <c r="A19" s="67" t="s">
        <v>31</v>
      </c>
      <c r="B19" s="74"/>
      <c r="C19" s="69" t="s">
        <v>154</v>
      </c>
      <c r="D19" s="69" t="s">
        <v>163</v>
      </c>
      <c r="E19" s="69" t="s">
        <v>85</v>
      </c>
      <c r="F19" s="70">
        <v>3.5</v>
      </c>
      <c r="G19" s="71">
        <f t="shared" si="0"/>
        <v>0.54895833333333366</v>
      </c>
      <c r="H19" s="71">
        <f t="shared" si="1"/>
        <v>0.54895833333333366</v>
      </c>
      <c r="K19" s="72"/>
    </row>
    <row r="20" spans="1:12" x14ac:dyDescent="0.35">
      <c r="A20" s="67" t="s">
        <v>25</v>
      </c>
      <c r="B20" s="68"/>
      <c r="C20" s="69" t="s">
        <v>154</v>
      </c>
      <c r="D20" s="69" t="s">
        <v>164</v>
      </c>
      <c r="E20" s="69" t="s">
        <v>165</v>
      </c>
      <c r="F20" s="70">
        <v>3.6</v>
      </c>
      <c r="G20" s="71">
        <f t="shared" si="0"/>
        <v>0.54916666666666691</v>
      </c>
      <c r="H20" s="71">
        <f t="shared" si="1"/>
        <v>0.54916666666666691</v>
      </c>
      <c r="K20" s="72"/>
    </row>
    <row r="21" spans="1:12" x14ac:dyDescent="0.35">
      <c r="A21" s="67" t="s">
        <v>29</v>
      </c>
      <c r="B21" s="68"/>
      <c r="C21" s="69" t="s">
        <v>154</v>
      </c>
      <c r="D21" s="69" t="s">
        <v>164</v>
      </c>
      <c r="E21" s="69" t="s">
        <v>165</v>
      </c>
      <c r="F21" s="70">
        <v>3.75</v>
      </c>
      <c r="G21" s="71">
        <f t="shared" si="0"/>
        <v>0.54947916666666696</v>
      </c>
      <c r="H21" s="71">
        <f t="shared" si="1"/>
        <v>0.54947916666666696</v>
      </c>
      <c r="K21" s="72"/>
    </row>
    <row r="22" spans="1:12" x14ac:dyDescent="0.35">
      <c r="A22" s="75" t="s">
        <v>29</v>
      </c>
      <c r="B22" s="76"/>
      <c r="C22" s="77" t="s">
        <v>154</v>
      </c>
      <c r="D22" s="77" t="s">
        <v>166</v>
      </c>
      <c r="E22" s="77" t="s">
        <v>165</v>
      </c>
      <c r="F22" s="78">
        <v>0</v>
      </c>
      <c r="G22" s="79">
        <f>G21+F22/$L$4/24</f>
        <v>0.54947916666666696</v>
      </c>
      <c r="H22" s="79">
        <f t="shared" si="1"/>
        <v>0.54947916666666696</v>
      </c>
      <c r="K22" s="72"/>
    </row>
    <row r="23" spans="1:12" x14ac:dyDescent="0.35">
      <c r="A23" s="80" t="s">
        <v>27</v>
      </c>
      <c r="B23" s="68"/>
      <c r="C23" s="69" t="s">
        <v>167</v>
      </c>
      <c r="D23" s="69" t="s">
        <v>168</v>
      </c>
      <c r="E23" s="69" t="s">
        <v>165</v>
      </c>
      <c r="F23" s="70">
        <v>1.2</v>
      </c>
      <c r="G23" s="71">
        <f t="shared" ref="G23:G86" si="2">$G$22+F23/$L$2/24</f>
        <v>0.55079495614035112</v>
      </c>
      <c r="H23" s="71">
        <f t="shared" ref="H23:H86" si="3">$H$22+F23/$L$3/24</f>
        <v>0.55066964285714315</v>
      </c>
      <c r="K23" s="72"/>
    </row>
    <row r="24" spans="1:12" x14ac:dyDescent="0.35">
      <c r="A24" s="67" t="s">
        <v>29</v>
      </c>
      <c r="B24" s="68"/>
      <c r="C24" s="69" t="s">
        <v>169</v>
      </c>
      <c r="D24" s="69"/>
      <c r="E24" s="69" t="s">
        <v>165</v>
      </c>
      <c r="F24" s="70">
        <v>5.4</v>
      </c>
      <c r="G24" s="71">
        <f t="shared" si="2"/>
        <v>0.5554002192982459</v>
      </c>
      <c r="H24" s="71">
        <f t="shared" si="3"/>
        <v>0.5548363095238098</v>
      </c>
      <c r="K24" s="72"/>
    </row>
    <row r="25" spans="1:12" x14ac:dyDescent="0.35">
      <c r="A25" s="67" t="s">
        <v>25</v>
      </c>
      <c r="B25" s="68"/>
      <c r="C25" s="69" t="s">
        <v>169</v>
      </c>
      <c r="D25" s="69"/>
      <c r="E25" s="69" t="s">
        <v>85</v>
      </c>
      <c r="F25" s="70">
        <v>5.6</v>
      </c>
      <c r="G25" s="71">
        <f t="shared" si="2"/>
        <v>0.55561951754385996</v>
      </c>
      <c r="H25" s="71">
        <f t="shared" si="3"/>
        <v>0.5550347222222225</v>
      </c>
      <c r="K25" s="72"/>
    </row>
    <row r="26" spans="1:12" x14ac:dyDescent="0.35">
      <c r="A26" s="67" t="s">
        <v>25</v>
      </c>
      <c r="B26" s="68"/>
      <c r="C26" s="69" t="s">
        <v>170</v>
      </c>
      <c r="D26" s="69"/>
      <c r="E26" s="69" t="s">
        <v>35</v>
      </c>
      <c r="F26" s="70">
        <v>8</v>
      </c>
      <c r="G26" s="71">
        <f t="shared" si="2"/>
        <v>0.55825109649122839</v>
      </c>
      <c r="H26" s="71">
        <f t="shared" si="3"/>
        <v>0.55741567460317487</v>
      </c>
      <c r="K26" s="72"/>
    </row>
    <row r="27" spans="1:12" x14ac:dyDescent="0.35">
      <c r="A27" s="81" t="s">
        <v>30</v>
      </c>
      <c r="B27" s="81"/>
      <c r="C27" s="69" t="s">
        <v>36</v>
      </c>
      <c r="D27" s="69"/>
      <c r="E27" s="69" t="s">
        <v>35</v>
      </c>
      <c r="F27" s="70">
        <v>12.7</v>
      </c>
      <c r="G27" s="71">
        <f t="shared" si="2"/>
        <v>0.56340460526315816</v>
      </c>
      <c r="H27" s="71">
        <f t="shared" si="3"/>
        <v>0.56207837301587327</v>
      </c>
      <c r="K27" s="72"/>
    </row>
    <row r="28" spans="1:12" x14ac:dyDescent="0.35">
      <c r="A28" s="73" t="s">
        <v>26</v>
      </c>
      <c r="B28" s="68"/>
      <c r="C28" s="69" t="s">
        <v>171</v>
      </c>
      <c r="D28" s="69" t="s">
        <v>17</v>
      </c>
      <c r="E28" s="69" t="s">
        <v>85</v>
      </c>
      <c r="F28" s="70">
        <v>13.6</v>
      </c>
      <c r="G28" s="71">
        <f t="shared" si="2"/>
        <v>0.5643914473684214</v>
      </c>
      <c r="H28" s="71">
        <f t="shared" si="3"/>
        <v>0.56297123015873041</v>
      </c>
      <c r="K28" s="72"/>
    </row>
    <row r="29" spans="1:12" x14ac:dyDescent="0.35">
      <c r="A29" s="67" t="s">
        <v>25</v>
      </c>
      <c r="B29" s="68"/>
      <c r="C29" s="69" t="s">
        <v>171</v>
      </c>
      <c r="D29" s="69" t="s">
        <v>172</v>
      </c>
      <c r="E29" s="69" t="s">
        <v>173</v>
      </c>
      <c r="F29" s="70">
        <v>14.1</v>
      </c>
      <c r="G29" s="71">
        <f t="shared" si="2"/>
        <v>0.56493969298245639</v>
      </c>
      <c r="H29" s="71">
        <f t="shared" si="3"/>
        <v>0.56346726190476215</v>
      </c>
      <c r="L29" s="72"/>
    </row>
    <row r="30" spans="1:12" x14ac:dyDescent="0.35">
      <c r="A30" s="67" t="s">
        <v>25</v>
      </c>
      <c r="B30" s="68"/>
      <c r="C30" s="69" t="s">
        <v>171</v>
      </c>
      <c r="D30" s="69" t="s">
        <v>9</v>
      </c>
      <c r="E30" s="69" t="s">
        <v>162</v>
      </c>
      <c r="F30" s="70">
        <v>14.4</v>
      </c>
      <c r="G30" s="71">
        <f t="shared" si="2"/>
        <v>0.56526864035087754</v>
      </c>
      <c r="H30" s="71">
        <f t="shared" si="3"/>
        <v>0.5637648809523812</v>
      </c>
      <c r="L30" s="72"/>
    </row>
    <row r="31" spans="1:12" x14ac:dyDescent="0.35">
      <c r="A31" s="73" t="s">
        <v>26</v>
      </c>
      <c r="B31" s="68"/>
      <c r="C31" s="69" t="s">
        <v>171</v>
      </c>
      <c r="D31" s="69" t="s">
        <v>174</v>
      </c>
      <c r="E31" s="69" t="s">
        <v>35</v>
      </c>
      <c r="F31" s="70">
        <v>14.5</v>
      </c>
      <c r="G31" s="71">
        <f t="shared" si="2"/>
        <v>0.56537828947368451</v>
      </c>
      <c r="H31" s="71">
        <f t="shared" si="3"/>
        <v>0.56386408730158755</v>
      </c>
      <c r="L31" s="72"/>
    </row>
    <row r="32" spans="1:12" x14ac:dyDescent="0.35">
      <c r="A32" s="82" t="s">
        <v>29</v>
      </c>
      <c r="B32" s="83"/>
      <c r="C32" s="84" t="s">
        <v>171</v>
      </c>
      <c r="D32" s="84" t="s">
        <v>175</v>
      </c>
      <c r="E32" s="84" t="s">
        <v>176</v>
      </c>
      <c r="F32" s="85">
        <v>15.4</v>
      </c>
      <c r="G32" s="86">
        <f t="shared" si="2"/>
        <v>0.56636513157894763</v>
      </c>
      <c r="H32" s="86">
        <f t="shared" si="3"/>
        <v>0.56475694444444469</v>
      </c>
      <c r="L32" s="72"/>
    </row>
    <row r="33" spans="1:12" x14ac:dyDescent="0.35">
      <c r="A33" s="67" t="s">
        <v>29</v>
      </c>
      <c r="B33" s="81"/>
      <c r="C33" s="69" t="s">
        <v>36</v>
      </c>
      <c r="D33" s="69"/>
      <c r="E33" s="69" t="s">
        <v>35</v>
      </c>
      <c r="F33" s="70">
        <v>17.100000000000001</v>
      </c>
      <c r="G33" s="71">
        <f t="shared" si="2"/>
        <v>0.56822916666666701</v>
      </c>
      <c r="H33" s="71">
        <f t="shared" si="3"/>
        <v>0.56644345238095273</v>
      </c>
      <c r="L33" s="72"/>
    </row>
    <row r="34" spans="1:12" x14ac:dyDescent="0.35">
      <c r="A34" s="67" t="s">
        <v>29</v>
      </c>
      <c r="B34" s="68"/>
      <c r="C34" s="69" t="s">
        <v>177</v>
      </c>
      <c r="D34" s="69"/>
      <c r="E34" s="69" t="s">
        <v>35</v>
      </c>
      <c r="F34" s="70">
        <v>20.3</v>
      </c>
      <c r="G34" s="71">
        <f t="shared" si="2"/>
        <v>0.57173793859649158</v>
      </c>
      <c r="H34" s="71">
        <f t="shared" si="3"/>
        <v>0.56961805555555589</v>
      </c>
      <c r="L34" s="72"/>
    </row>
    <row r="35" spans="1:12" x14ac:dyDescent="0.35">
      <c r="A35" s="73" t="s">
        <v>26</v>
      </c>
      <c r="B35" s="68"/>
      <c r="C35" s="69" t="s">
        <v>178</v>
      </c>
      <c r="D35" s="69"/>
      <c r="E35" s="69" t="s">
        <v>179</v>
      </c>
      <c r="F35" s="70">
        <v>23</v>
      </c>
      <c r="G35" s="71">
        <f t="shared" si="2"/>
        <v>0.57469846491228105</v>
      </c>
      <c r="H35" s="71">
        <f t="shared" si="3"/>
        <v>0.57229662698412731</v>
      </c>
      <c r="L35" s="72"/>
    </row>
    <row r="36" spans="1:12" x14ac:dyDescent="0.35">
      <c r="A36" s="67" t="s">
        <v>29</v>
      </c>
      <c r="B36" s="68"/>
      <c r="C36" s="69"/>
      <c r="D36" s="69" t="s">
        <v>180</v>
      </c>
      <c r="E36" s="69" t="s">
        <v>179</v>
      </c>
      <c r="F36" s="70">
        <v>26.7</v>
      </c>
      <c r="G36" s="71">
        <f t="shared" si="2"/>
        <v>0.57875548245614061</v>
      </c>
      <c r="H36" s="71">
        <f t="shared" si="3"/>
        <v>0.57596726190476222</v>
      </c>
      <c r="L36" s="72"/>
    </row>
    <row r="37" spans="1:12" x14ac:dyDescent="0.35">
      <c r="A37" s="67" t="s">
        <v>25</v>
      </c>
      <c r="B37" s="68"/>
      <c r="C37" s="69" t="s">
        <v>181</v>
      </c>
      <c r="D37" s="69"/>
      <c r="E37" s="69" t="s">
        <v>182</v>
      </c>
      <c r="F37" s="70">
        <v>31.3</v>
      </c>
      <c r="G37" s="71">
        <f t="shared" si="2"/>
        <v>0.58379934210526341</v>
      </c>
      <c r="H37" s="71">
        <f t="shared" si="3"/>
        <v>0.58053075396825427</v>
      </c>
      <c r="L37" s="72"/>
    </row>
    <row r="38" spans="1:12" x14ac:dyDescent="0.35">
      <c r="A38" s="67" t="s">
        <v>29</v>
      </c>
      <c r="B38" s="68"/>
      <c r="C38" s="69" t="s">
        <v>183</v>
      </c>
      <c r="D38" s="69"/>
      <c r="E38" s="69" t="s">
        <v>184</v>
      </c>
      <c r="F38" s="70">
        <v>34.4</v>
      </c>
      <c r="G38" s="71">
        <f t="shared" si="2"/>
        <v>0.587198464912281</v>
      </c>
      <c r="H38" s="71">
        <f t="shared" si="3"/>
        <v>0.58360615079365108</v>
      </c>
      <c r="L38" s="72"/>
    </row>
    <row r="39" spans="1:12" x14ac:dyDescent="0.35">
      <c r="A39" s="67" t="s">
        <v>29</v>
      </c>
      <c r="B39" s="68"/>
      <c r="C39" s="69" t="s">
        <v>183</v>
      </c>
      <c r="D39" s="69"/>
      <c r="E39" s="69" t="s">
        <v>184</v>
      </c>
      <c r="F39" s="70">
        <v>34.6</v>
      </c>
      <c r="G39" s="71">
        <f t="shared" si="2"/>
        <v>0.58741776315789507</v>
      </c>
      <c r="H39" s="71">
        <f t="shared" si="3"/>
        <v>0.58380456349206378</v>
      </c>
      <c r="L39" s="72"/>
    </row>
    <row r="40" spans="1:12" x14ac:dyDescent="0.35">
      <c r="A40" s="67" t="s">
        <v>25</v>
      </c>
      <c r="B40" s="68"/>
      <c r="C40" s="69" t="s">
        <v>185</v>
      </c>
      <c r="D40" s="69"/>
      <c r="E40" s="69" t="s">
        <v>186</v>
      </c>
      <c r="F40" s="70">
        <v>37.799999999999997</v>
      </c>
      <c r="G40" s="71">
        <f t="shared" si="2"/>
        <v>0.59092653508771964</v>
      </c>
      <c r="H40" s="71">
        <f t="shared" si="3"/>
        <v>0.58697916666666694</v>
      </c>
      <c r="L40" s="72"/>
    </row>
    <row r="41" spans="1:12" x14ac:dyDescent="0.35">
      <c r="A41" s="80" t="s">
        <v>27</v>
      </c>
      <c r="B41" s="68"/>
      <c r="C41" s="69" t="s">
        <v>185</v>
      </c>
      <c r="D41" s="69"/>
      <c r="E41" s="69" t="s">
        <v>186</v>
      </c>
      <c r="F41" s="70">
        <v>37.9</v>
      </c>
      <c r="G41" s="71">
        <f t="shared" si="2"/>
        <v>0.59103618421052662</v>
      </c>
      <c r="H41" s="71">
        <f t="shared" si="3"/>
        <v>0.58707837301587329</v>
      </c>
      <c r="L41" s="72"/>
    </row>
    <row r="42" spans="1:12" x14ac:dyDescent="0.35">
      <c r="A42" s="67" t="s">
        <v>29</v>
      </c>
      <c r="B42" s="81"/>
      <c r="C42" s="69" t="s">
        <v>187</v>
      </c>
      <c r="D42" s="81"/>
      <c r="E42" s="69" t="s">
        <v>188</v>
      </c>
      <c r="F42" s="70">
        <v>40.700000000000003</v>
      </c>
      <c r="G42" s="71">
        <f t="shared" si="2"/>
        <v>0.59410635964912306</v>
      </c>
      <c r="H42" s="71">
        <f t="shared" si="3"/>
        <v>0.58985615079365106</v>
      </c>
      <c r="L42" s="72"/>
    </row>
    <row r="43" spans="1:12" x14ac:dyDescent="0.35">
      <c r="A43" s="67" t="s">
        <v>29</v>
      </c>
      <c r="B43" s="68"/>
      <c r="C43" s="69" t="s">
        <v>36</v>
      </c>
      <c r="D43" s="69"/>
      <c r="E43" s="69" t="s">
        <v>189</v>
      </c>
      <c r="F43" s="70">
        <v>43.7</v>
      </c>
      <c r="G43" s="71">
        <f t="shared" si="2"/>
        <v>0.59739583333333368</v>
      </c>
      <c r="H43" s="71">
        <f t="shared" si="3"/>
        <v>0.59283234126984152</v>
      </c>
      <c r="L43" s="72"/>
    </row>
    <row r="44" spans="1:12" x14ac:dyDescent="0.35">
      <c r="A44" s="67" t="s">
        <v>25</v>
      </c>
      <c r="B44" s="68"/>
      <c r="C44" s="69" t="s">
        <v>36</v>
      </c>
      <c r="D44" s="69"/>
      <c r="E44" s="69" t="s">
        <v>190</v>
      </c>
      <c r="F44" s="70">
        <v>44.5</v>
      </c>
      <c r="G44" s="71">
        <f t="shared" si="2"/>
        <v>0.59827302631578982</v>
      </c>
      <c r="H44" s="71">
        <f t="shared" si="3"/>
        <v>0.59362599206349231</v>
      </c>
      <c r="L44" s="72"/>
    </row>
    <row r="45" spans="1:12" x14ac:dyDescent="0.35">
      <c r="A45" s="81" t="s">
        <v>30</v>
      </c>
      <c r="B45" s="68"/>
      <c r="C45" s="69" t="s">
        <v>191</v>
      </c>
      <c r="D45" s="69"/>
      <c r="E45" s="69" t="s">
        <v>190</v>
      </c>
      <c r="F45" s="70">
        <v>46.7</v>
      </c>
      <c r="G45" s="71">
        <f t="shared" si="2"/>
        <v>0.60068530701754419</v>
      </c>
      <c r="H45" s="71">
        <f t="shared" si="3"/>
        <v>0.59580853174603199</v>
      </c>
      <c r="L45" s="72"/>
    </row>
    <row r="46" spans="1:12" x14ac:dyDescent="0.35">
      <c r="A46" s="67" t="s">
        <v>25</v>
      </c>
      <c r="B46" s="68"/>
      <c r="C46" s="69" t="s">
        <v>191</v>
      </c>
      <c r="D46" s="69"/>
      <c r="E46" s="69" t="s">
        <v>190</v>
      </c>
      <c r="F46" s="70">
        <v>47.4</v>
      </c>
      <c r="G46" s="71">
        <f t="shared" si="2"/>
        <v>0.60145285087719325</v>
      </c>
      <c r="H46" s="71">
        <f t="shared" si="3"/>
        <v>0.59650297619047654</v>
      </c>
      <c r="L46" s="72"/>
    </row>
    <row r="47" spans="1:12" x14ac:dyDescent="0.35">
      <c r="A47" s="81" t="s">
        <v>30</v>
      </c>
      <c r="B47" s="68"/>
      <c r="C47" s="69" t="s">
        <v>36</v>
      </c>
      <c r="D47" s="69"/>
      <c r="E47" s="69" t="s">
        <v>192</v>
      </c>
      <c r="F47" s="70">
        <v>48.9</v>
      </c>
      <c r="G47" s="71">
        <f t="shared" si="2"/>
        <v>0.60309758771929856</v>
      </c>
      <c r="H47" s="71">
        <f t="shared" si="3"/>
        <v>0.59799107142857166</v>
      </c>
      <c r="L47" s="72"/>
    </row>
    <row r="48" spans="1:12" x14ac:dyDescent="0.35">
      <c r="A48" s="67" t="s">
        <v>29</v>
      </c>
      <c r="B48" s="68"/>
      <c r="C48" s="69" t="s">
        <v>193</v>
      </c>
      <c r="D48" s="69"/>
      <c r="E48" s="69" t="s">
        <v>192</v>
      </c>
      <c r="F48" s="70">
        <v>51</v>
      </c>
      <c r="G48" s="71">
        <f t="shared" si="2"/>
        <v>0.60540021929824595</v>
      </c>
      <c r="H48" s="71">
        <f t="shared" si="3"/>
        <v>0.6000744047619051</v>
      </c>
      <c r="L48" s="72"/>
    </row>
    <row r="49" spans="1:12" x14ac:dyDescent="0.35">
      <c r="A49" s="67" t="s">
        <v>29</v>
      </c>
      <c r="B49" s="68"/>
      <c r="C49" s="69" t="s">
        <v>194</v>
      </c>
      <c r="D49" s="69"/>
      <c r="E49" s="69" t="s">
        <v>192</v>
      </c>
      <c r="F49" s="70">
        <v>53.2</v>
      </c>
      <c r="G49" s="71">
        <f t="shared" si="2"/>
        <v>0.60781250000000031</v>
      </c>
      <c r="H49" s="71">
        <f t="shared" si="3"/>
        <v>0.60225694444444478</v>
      </c>
      <c r="L49" s="72"/>
    </row>
    <row r="50" spans="1:12" x14ac:dyDescent="0.35">
      <c r="A50" s="73" t="s">
        <v>26</v>
      </c>
      <c r="B50" s="68"/>
      <c r="C50" s="69" t="s">
        <v>195</v>
      </c>
      <c r="D50" s="69" t="s">
        <v>196</v>
      </c>
      <c r="E50" s="69" t="s">
        <v>192</v>
      </c>
      <c r="F50" s="70">
        <v>55.1</v>
      </c>
      <c r="G50" s="71">
        <f t="shared" si="2"/>
        <v>0.60989583333333364</v>
      </c>
      <c r="H50" s="71">
        <f t="shared" si="3"/>
        <v>0.6041418650793654</v>
      </c>
      <c r="L50" s="72"/>
    </row>
    <row r="51" spans="1:12" x14ac:dyDescent="0.35">
      <c r="A51" s="67" t="s">
        <v>29</v>
      </c>
      <c r="B51" s="68"/>
      <c r="C51" s="69" t="s">
        <v>195</v>
      </c>
      <c r="D51" s="69" t="s">
        <v>197</v>
      </c>
      <c r="E51" s="69" t="s">
        <v>198</v>
      </c>
      <c r="F51" s="70">
        <v>55.3</v>
      </c>
      <c r="G51" s="71">
        <f t="shared" si="2"/>
        <v>0.6101151315789477</v>
      </c>
      <c r="H51" s="71">
        <f t="shared" si="3"/>
        <v>0.6043402777777781</v>
      </c>
      <c r="L51" s="72"/>
    </row>
    <row r="52" spans="1:12" x14ac:dyDescent="0.35">
      <c r="A52" s="67" t="s">
        <v>25</v>
      </c>
      <c r="B52" s="68"/>
      <c r="C52" s="69" t="s">
        <v>195</v>
      </c>
      <c r="D52" s="69" t="s">
        <v>199</v>
      </c>
      <c r="E52" s="69" t="s">
        <v>200</v>
      </c>
      <c r="F52" s="70">
        <v>55.5</v>
      </c>
      <c r="G52" s="71">
        <f t="shared" si="2"/>
        <v>0.61033442982456165</v>
      </c>
      <c r="H52" s="71">
        <f t="shared" si="3"/>
        <v>0.6045386904761908</v>
      </c>
      <c r="I52" s="72"/>
      <c r="L52" s="72"/>
    </row>
    <row r="53" spans="1:12" x14ac:dyDescent="0.35">
      <c r="A53" s="73" t="s">
        <v>26</v>
      </c>
      <c r="B53" s="68"/>
      <c r="C53" s="69" t="s">
        <v>195</v>
      </c>
      <c r="D53" s="69" t="s">
        <v>199</v>
      </c>
      <c r="E53" s="69" t="s">
        <v>85</v>
      </c>
      <c r="F53" s="70">
        <v>55.6</v>
      </c>
      <c r="G53" s="71">
        <f t="shared" si="2"/>
        <v>0.61044407894736874</v>
      </c>
      <c r="H53" s="71">
        <f t="shared" si="3"/>
        <v>0.60463789682539715</v>
      </c>
      <c r="I53" s="72"/>
      <c r="L53" s="72"/>
    </row>
    <row r="54" spans="1:12" x14ac:dyDescent="0.35">
      <c r="A54" s="81" t="s">
        <v>30</v>
      </c>
      <c r="B54" s="87"/>
      <c r="C54" s="69" t="s">
        <v>195</v>
      </c>
      <c r="D54" s="69" t="s">
        <v>201</v>
      </c>
      <c r="E54" s="69" t="s">
        <v>85</v>
      </c>
      <c r="F54" s="70">
        <v>55.7</v>
      </c>
      <c r="G54" s="71">
        <f t="shared" si="2"/>
        <v>0.61055372807017572</v>
      </c>
      <c r="H54" s="71">
        <f t="shared" si="3"/>
        <v>0.6047371031746035</v>
      </c>
      <c r="I54" s="72"/>
      <c r="L54" s="72"/>
    </row>
    <row r="55" spans="1:12" x14ac:dyDescent="0.35">
      <c r="A55" s="67" t="s">
        <v>31</v>
      </c>
      <c r="B55" s="87"/>
      <c r="C55" s="69" t="s">
        <v>195</v>
      </c>
      <c r="D55" s="69" t="s">
        <v>201</v>
      </c>
      <c r="E55" s="69" t="s">
        <v>85</v>
      </c>
      <c r="F55" s="70">
        <v>55.8</v>
      </c>
      <c r="G55" s="71">
        <f t="shared" si="2"/>
        <v>0.6106633771929828</v>
      </c>
      <c r="H55" s="71">
        <f t="shared" si="3"/>
        <v>0.60483630952380985</v>
      </c>
      <c r="I55" s="72"/>
      <c r="L55" s="72"/>
    </row>
    <row r="56" spans="1:12" x14ac:dyDescent="0.35">
      <c r="A56" s="67" t="s">
        <v>29</v>
      </c>
      <c r="B56" s="87"/>
      <c r="C56" s="69" t="s">
        <v>195</v>
      </c>
      <c r="D56" s="69" t="s">
        <v>201</v>
      </c>
      <c r="E56" s="69" t="s">
        <v>85</v>
      </c>
      <c r="F56" s="70">
        <v>56.2</v>
      </c>
      <c r="G56" s="71">
        <f t="shared" si="2"/>
        <v>0.61110197368421082</v>
      </c>
      <c r="H56" s="71">
        <f t="shared" si="3"/>
        <v>0.60523313492063524</v>
      </c>
      <c r="I56" s="72"/>
      <c r="L56" s="72"/>
    </row>
    <row r="57" spans="1:12" x14ac:dyDescent="0.35">
      <c r="A57" s="67" t="s">
        <v>29</v>
      </c>
      <c r="B57" s="87"/>
      <c r="C57" s="69" t="s">
        <v>202</v>
      </c>
      <c r="D57" s="69"/>
      <c r="E57" s="69" t="s">
        <v>85</v>
      </c>
      <c r="F57" s="70">
        <v>57.3</v>
      </c>
      <c r="G57" s="71">
        <f t="shared" si="2"/>
        <v>0.612308114035088</v>
      </c>
      <c r="H57" s="71">
        <f t="shared" si="3"/>
        <v>0.60632440476190508</v>
      </c>
      <c r="I57" s="72"/>
      <c r="L57" s="72"/>
    </row>
    <row r="58" spans="1:12" x14ac:dyDescent="0.35">
      <c r="A58" s="73" t="s">
        <v>26</v>
      </c>
      <c r="B58" s="87"/>
      <c r="C58" s="69" t="s">
        <v>202</v>
      </c>
      <c r="D58" s="69"/>
      <c r="E58" s="69" t="s">
        <v>85</v>
      </c>
      <c r="F58" s="70">
        <v>58.3</v>
      </c>
      <c r="G58" s="71">
        <f t="shared" si="2"/>
        <v>0.61340460526315821</v>
      </c>
      <c r="H58" s="71">
        <f t="shared" si="3"/>
        <v>0.60731646825396857</v>
      </c>
      <c r="I58" s="72"/>
      <c r="L58" s="72"/>
    </row>
    <row r="59" spans="1:12" x14ac:dyDescent="0.35">
      <c r="A59" s="67" t="s">
        <v>25</v>
      </c>
      <c r="B59" s="87"/>
      <c r="C59" s="69" t="s">
        <v>202</v>
      </c>
      <c r="D59" s="69"/>
      <c r="E59" s="69" t="s">
        <v>203</v>
      </c>
      <c r="F59" s="70">
        <v>58.6</v>
      </c>
      <c r="G59" s="71">
        <f t="shared" si="2"/>
        <v>0.61373355263157925</v>
      </c>
      <c r="H59" s="71">
        <f t="shared" si="3"/>
        <v>0.60761408730158761</v>
      </c>
      <c r="I59" s="72"/>
      <c r="L59" s="72"/>
    </row>
    <row r="60" spans="1:12" x14ac:dyDescent="0.35">
      <c r="A60" s="81" t="s">
        <v>30</v>
      </c>
      <c r="B60" s="87"/>
      <c r="C60" s="69" t="s">
        <v>204</v>
      </c>
      <c r="D60" s="69"/>
      <c r="E60" s="69" t="s">
        <v>203</v>
      </c>
      <c r="F60" s="70">
        <v>60.9</v>
      </c>
      <c r="G60" s="71">
        <f t="shared" si="2"/>
        <v>0.61625548245614059</v>
      </c>
      <c r="H60" s="71">
        <f t="shared" si="3"/>
        <v>0.60989583333333364</v>
      </c>
      <c r="I60" s="72"/>
      <c r="L60" s="72"/>
    </row>
    <row r="61" spans="1:12" x14ac:dyDescent="0.35">
      <c r="A61" s="73" t="s">
        <v>26</v>
      </c>
      <c r="B61" s="87"/>
      <c r="C61" s="69" t="s">
        <v>205</v>
      </c>
      <c r="E61" s="69" t="s">
        <v>206</v>
      </c>
      <c r="F61" s="70">
        <v>68.8</v>
      </c>
      <c r="G61" s="71">
        <f t="shared" si="2"/>
        <v>0.62491776315789505</v>
      </c>
      <c r="H61" s="71">
        <f t="shared" si="3"/>
        <v>0.6177331349206352</v>
      </c>
      <c r="I61" s="72"/>
      <c r="L61" s="72"/>
    </row>
    <row r="62" spans="1:12" x14ac:dyDescent="0.35">
      <c r="A62" s="67" t="s">
        <v>25</v>
      </c>
      <c r="B62" s="87"/>
      <c r="C62" s="69" t="s">
        <v>205</v>
      </c>
      <c r="D62" s="69"/>
      <c r="E62" s="69" t="s">
        <v>207</v>
      </c>
      <c r="F62" s="70">
        <v>68.900000000000006</v>
      </c>
      <c r="G62" s="71">
        <f t="shared" si="2"/>
        <v>0.62502741228070202</v>
      </c>
      <c r="H62" s="71">
        <f t="shared" si="3"/>
        <v>0.61783234126984155</v>
      </c>
      <c r="I62" s="72"/>
      <c r="L62" s="72"/>
    </row>
    <row r="63" spans="1:12" x14ac:dyDescent="0.35">
      <c r="A63" s="67" t="s">
        <v>29</v>
      </c>
      <c r="B63" s="87"/>
      <c r="C63" s="69" t="s">
        <v>208</v>
      </c>
      <c r="D63" s="69"/>
      <c r="E63" s="69" t="s">
        <v>85</v>
      </c>
      <c r="F63" s="70">
        <v>72.599999999999994</v>
      </c>
      <c r="G63" s="71">
        <f t="shared" si="2"/>
        <v>0.6290844298245617</v>
      </c>
      <c r="H63" s="71">
        <f t="shared" si="3"/>
        <v>0.62150297619047645</v>
      </c>
      <c r="I63" s="72"/>
      <c r="L63" s="72"/>
    </row>
    <row r="64" spans="1:12" x14ac:dyDescent="0.35">
      <c r="A64" s="67" t="s">
        <v>29</v>
      </c>
      <c r="B64" s="87"/>
      <c r="C64" s="69" t="s">
        <v>36</v>
      </c>
      <c r="D64" s="69"/>
      <c r="E64" s="69" t="s">
        <v>85</v>
      </c>
      <c r="F64" s="70">
        <v>75.099999999999994</v>
      </c>
      <c r="G64" s="71">
        <f t="shared" si="2"/>
        <v>0.6318256578947371</v>
      </c>
      <c r="H64" s="71">
        <f t="shared" si="3"/>
        <v>0.62398313492063517</v>
      </c>
      <c r="I64" s="72"/>
      <c r="L64" s="72"/>
    </row>
    <row r="65" spans="1:12" x14ac:dyDescent="0.35">
      <c r="A65" s="67" t="s">
        <v>29</v>
      </c>
      <c r="B65" s="87"/>
      <c r="C65" s="69" t="s">
        <v>36</v>
      </c>
      <c r="D65" s="69" t="s">
        <v>209</v>
      </c>
      <c r="E65" s="69" t="s">
        <v>85</v>
      </c>
      <c r="F65" s="70">
        <v>76.400000000000006</v>
      </c>
      <c r="G65" s="71">
        <f t="shared" si="2"/>
        <v>0.63325109649122835</v>
      </c>
      <c r="H65" s="71">
        <f t="shared" si="3"/>
        <v>0.62527281746031771</v>
      </c>
      <c r="I65" s="72"/>
      <c r="L65" s="72"/>
    </row>
    <row r="66" spans="1:12" x14ac:dyDescent="0.35">
      <c r="A66" s="67" t="s">
        <v>25</v>
      </c>
      <c r="B66" s="87"/>
      <c r="C66" s="69" t="s">
        <v>210</v>
      </c>
      <c r="D66" s="69"/>
      <c r="E66" s="69" t="s">
        <v>85</v>
      </c>
      <c r="F66" s="70">
        <v>78</v>
      </c>
      <c r="G66" s="71">
        <f t="shared" si="2"/>
        <v>0.63500548245614064</v>
      </c>
      <c r="H66" s="71">
        <f t="shared" si="3"/>
        <v>0.62686011904761929</v>
      </c>
      <c r="I66" s="72"/>
      <c r="L66" s="72"/>
    </row>
    <row r="67" spans="1:12" x14ac:dyDescent="0.35">
      <c r="A67" s="73" t="s">
        <v>26</v>
      </c>
      <c r="B67" s="87"/>
      <c r="C67" s="69" t="s">
        <v>210</v>
      </c>
      <c r="D67" s="69"/>
      <c r="E67" s="69" t="s">
        <v>37</v>
      </c>
      <c r="F67" s="70">
        <v>78.599999999999994</v>
      </c>
      <c r="G67" s="71">
        <f t="shared" si="2"/>
        <v>0.63566337719298271</v>
      </c>
      <c r="H67" s="71">
        <f t="shared" si="3"/>
        <v>0.62745535714285738</v>
      </c>
      <c r="I67" s="72"/>
      <c r="L67" s="72"/>
    </row>
    <row r="68" spans="1:12" x14ac:dyDescent="0.35">
      <c r="A68" s="73" t="s">
        <v>26</v>
      </c>
      <c r="B68" s="87"/>
      <c r="C68" s="69" t="s">
        <v>210</v>
      </c>
      <c r="D68" s="69"/>
      <c r="E68" s="69" t="s">
        <v>211</v>
      </c>
      <c r="F68" s="70">
        <v>79</v>
      </c>
      <c r="G68" s="71">
        <f t="shared" si="2"/>
        <v>0.63610197368421084</v>
      </c>
      <c r="H68" s="71">
        <f t="shared" si="3"/>
        <v>0.62785218253968278</v>
      </c>
      <c r="I68" s="72"/>
      <c r="L68" s="72"/>
    </row>
    <row r="69" spans="1:12" x14ac:dyDescent="0.35">
      <c r="A69" s="73" t="s">
        <v>26</v>
      </c>
      <c r="B69" s="87"/>
      <c r="C69" s="69" t="s">
        <v>210</v>
      </c>
      <c r="D69" s="69"/>
      <c r="E69" s="69" t="s">
        <v>211</v>
      </c>
      <c r="F69" s="70">
        <v>79.099999999999994</v>
      </c>
      <c r="G69" s="71">
        <f t="shared" si="2"/>
        <v>0.63621162280701782</v>
      </c>
      <c r="H69" s="71">
        <f t="shared" si="3"/>
        <v>0.62795138888888924</v>
      </c>
      <c r="I69" s="72"/>
      <c r="L69" s="72"/>
    </row>
    <row r="70" spans="1:12" x14ac:dyDescent="0.35">
      <c r="A70" s="81" t="s">
        <v>30</v>
      </c>
      <c r="B70" s="87"/>
      <c r="C70" s="69" t="s">
        <v>210</v>
      </c>
      <c r="D70" s="69"/>
      <c r="E70" s="69" t="s">
        <v>211</v>
      </c>
      <c r="F70" s="70">
        <v>79.3</v>
      </c>
      <c r="G70" s="71">
        <f t="shared" si="2"/>
        <v>0.63643092105263188</v>
      </c>
      <c r="H70" s="71">
        <f t="shared" si="3"/>
        <v>0.62814980158730194</v>
      </c>
      <c r="I70" s="72"/>
      <c r="L70" s="72"/>
    </row>
    <row r="71" spans="1:12" x14ac:dyDescent="0.35">
      <c r="A71" s="67" t="s">
        <v>29</v>
      </c>
      <c r="B71" s="87"/>
      <c r="C71" s="69" t="s">
        <v>212</v>
      </c>
      <c r="D71" s="69"/>
      <c r="E71" s="69" t="s">
        <v>211</v>
      </c>
      <c r="F71" s="70">
        <v>83.7</v>
      </c>
      <c r="G71" s="71">
        <f t="shared" si="2"/>
        <v>0.64125548245614061</v>
      </c>
      <c r="H71" s="71">
        <f t="shared" si="3"/>
        <v>0.63251488095238129</v>
      </c>
      <c r="I71" s="72"/>
      <c r="L71" s="72"/>
    </row>
    <row r="72" spans="1:12" x14ac:dyDescent="0.35">
      <c r="A72" s="73" t="s">
        <v>26</v>
      </c>
      <c r="B72" s="87"/>
      <c r="C72" s="69" t="s">
        <v>213</v>
      </c>
      <c r="D72" s="69"/>
      <c r="E72" s="69" t="s">
        <v>214</v>
      </c>
      <c r="F72" s="70">
        <v>91.5</v>
      </c>
      <c r="G72" s="71">
        <f t="shared" si="2"/>
        <v>0.64980811403508798</v>
      </c>
      <c r="H72" s="71">
        <f t="shared" si="3"/>
        <v>0.6402529761904765</v>
      </c>
      <c r="I72" s="72"/>
      <c r="L72" s="72"/>
    </row>
    <row r="73" spans="1:12" x14ac:dyDescent="0.35">
      <c r="A73" s="67" t="s">
        <v>29</v>
      </c>
      <c r="B73" s="87"/>
      <c r="C73" s="69" t="s">
        <v>36</v>
      </c>
      <c r="D73" s="69"/>
      <c r="E73" s="69" t="s">
        <v>214</v>
      </c>
      <c r="F73" s="70">
        <v>92.8</v>
      </c>
      <c r="G73" s="71">
        <f t="shared" si="2"/>
        <v>0.65123355263157923</v>
      </c>
      <c r="H73" s="71">
        <f t="shared" si="3"/>
        <v>0.64154265873015903</v>
      </c>
      <c r="I73" s="72"/>
      <c r="L73" s="72"/>
    </row>
    <row r="74" spans="1:12" x14ac:dyDescent="0.35">
      <c r="A74" s="82" t="s">
        <v>29</v>
      </c>
      <c r="B74" s="83"/>
      <c r="C74" s="84" t="s">
        <v>36</v>
      </c>
      <c r="D74" s="84"/>
      <c r="E74" s="84" t="s">
        <v>215</v>
      </c>
      <c r="F74" s="85">
        <v>93.2</v>
      </c>
      <c r="G74" s="86">
        <f t="shared" si="2"/>
        <v>0.65167214912280735</v>
      </c>
      <c r="H74" s="86">
        <f t="shared" si="3"/>
        <v>0.64193948412698443</v>
      </c>
      <c r="I74" s="72"/>
      <c r="L74" s="72"/>
    </row>
    <row r="75" spans="1:12" x14ac:dyDescent="0.35">
      <c r="A75" s="81" t="s">
        <v>30</v>
      </c>
      <c r="B75" s="87"/>
      <c r="C75" s="69" t="s">
        <v>36</v>
      </c>
      <c r="D75" s="69"/>
      <c r="E75" s="69" t="s">
        <v>216</v>
      </c>
      <c r="F75" s="70">
        <v>93.25</v>
      </c>
      <c r="G75" s="71">
        <f t="shared" si="2"/>
        <v>0.65172697368421084</v>
      </c>
      <c r="H75" s="71">
        <f t="shared" si="3"/>
        <v>0.64198908730158766</v>
      </c>
      <c r="I75" s="72"/>
      <c r="L75" s="72"/>
    </row>
    <row r="76" spans="1:12" x14ac:dyDescent="0.35">
      <c r="A76" s="73" t="s">
        <v>26</v>
      </c>
      <c r="B76" s="87"/>
      <c r="C76" s="69" t="s">
        <v>217</v>
      </c>
      <c r="D76" s="69"/>
      <c r="E76" s="69" t="s">
        <v>218</v>
      </c>
      <c r="F76" s="70">
        <v>95.1</v>
      </c>
      <c r="G76" s="71">
        <f t="shared" si="2"/>
        <v>0.65375548245614068</v>
      </c>
      <c r="H76" s="71">
        <f t="shared" si="3"/>
        <v>0.64382440476190506</v>
      </c>
      <c r="I76" s="72"/>
      <c r="L76" s="72"/>
    </row>
    <row r="77" spans="1:12" x14ac:dyDescent="0.35">
      <c r="A77" s="80" t="s">
        <v>27</v>
      </c>
      <c r="B77" s="87"/>
      <c r="C77" s="69" t="s">
        <v>217</v>
      </c>
      <c r="D77" s="69"/>
      <c r="E77" s="69" t="s">
        <v>218</v>
      </c>
      <c r="F77" s="70">
        <v>95.2</v>
      </c>
      <c r="G77" s="71">
        <f t="shared" si="2"/>
        <v>0.65386513157894766</v>
      </c>
      <c r="H77" s="71">
        <f t="shared" si="3"/>
        <v>0.6439236111111114</v>
      </c>
      <c r="I77" s="72"/>
      <c r="L77" s="72"/>
    </row>
    <row r="78" spans="1:12" x14ac:dyDescent="0.35">
      <c r="A78" s="81" t="s">
        <v>30</v>
      </c>
      <c r="B78" s="87"/>
      <c r="C78" s="69" t="s">
        <v>36</v>
      </c>
      <c r="D78" s="69"/>
      <c r="E78" s="69" t="s">
        <v>203</v>
      </c>
      <c r="F78" s="70">
        <v>98.2</v>
      </c>
      <c r="G78" s="71">
        <f t="shared" si="2"/>
        <v>0.65715460526315816</v>
      </c>
      <c r="H78" s="71">
        <f t="shared" si="3"/>
        <v>0.64689980158730187</v>
      </c>
      <c r="I78" s="72"/>
      <c r="L78" s="72"/>
    </row>
    <row r="79" spans="1:12" x14ac:dyDescent="0.35">
      <c r="A79" s="73" t="s">
        <v>26</v>
      </c>
      <c r="B79" s="87"/>
      <c r="C79" s="69" t="s">
        <v>195</v>
      </c>
      <c r="D79" s="69" t="s">
        <v>199</v>
      </c>
      <c r="E79" s="69" t="s">
        <v>200</v>
      </c>
      <c r="F79" s="70">
        <v>99.2</v>
      </c>
      <c r="G79" s="71">
        <f t="shared" si="2"/>
        <v>0.65825109649122837</v>
      </c>
      <c r="H79" s="71">
        <f t="shared" si="3"/>
        <v>0.64789186507936536</v>
      </c>
      <c r="I79" s="72"/>
      <c r="L79" s="72"/>
    </row>
    <row r="80" spans="1:12" x14ac:dyDescent="0.35">
      <c r="A80" s="73" t="s">
        <v>26</v>
      </c>
      <c r="B80" s="68"/>
      <c r="C80" s="69" t="s">
        <v>195</v>
      </c>
      <c r="D80" s="69" t="s">
        <v>199</v>
      </c>
      <c r="E80" s="69" t="s">
        <v>85</v>
      </c>
      <c r="F80" s="70">
        <v>99.3</v>
      </c>
      <c r="G80" s="71">
        <f t="shared" si="2"/>
        <v>0.65836074561403535</v>
      </c>
      <c r="H80" s="71">
        <f t="shared" si="3"/>
        <v>0.64799107142857171</v>
      </c>
      <c r="I80" s="72"/>
      <c r="L80" s="72"/>
    </row>
    <row r="81" spans="1:12" x14ac:dyDescent="0.35">
      <c r="A81" s="81" t="s">
        <v>30</v>
      </c>
      <c r="B81" s="87"/>
      <c r="C81" s="69" t="s">
        <v>195</v>
      </c>
      <c r="D81" s="69" t="s">
        <v>201</v>
      </c>
      <c r="E81" s="69" t="s">
        <v>85</v>
      </c>
      <c r="F81" s="70">
        <v>99.4</v>
      </c>
      <c r="G81" s="71">
        <f t="shared" si="2"/>
        <v>0.65847039473684243</v>
      </c>
      <c r="H81" s="71">
        <f t="shared" si="3"/>
        <v>0.64809027777777806</v>
      </c>
      <c r="I81" s="72"/>
      <c r="L81" s="72"/>
    </row>
    <row r="82" spans="1:12" x14ac:dyDescent="0.35">
      <c r="A82" s="67" t="s">
        <v>31</v>
      </c>
      <c r="B82" s="87"/>
      <c r="C82" s="69" t="s">
        <v>195</v>
      </c>
      <c r="D82" s="69" t="s">
        <v>201</v>
      </c>
      <c r="E82" s="69" t="s">
        <v>85</v>
      </c>
      <c r="F82" s="70">
        <v>99.5</v>
      </c>
      <c r="G82" s="71">
        <f t="shared" si="2"/>
        <v>0.65858004385964941</v>
      </c>
      <c r="H82" s="71">
        <f t="shared" si="3"/>
        <v>0.64818948412698441</v>
      </c>
      <c r="I82" s="72"/>
      <c r="L82" s="72"/>
    </row>
    <row r="83" spans="1:12" x14ac:dyDescent="0.35">
      <c r="A83" s="67" t="s">
        <v>29</v>
      </c>
      <c r="B83" s="87"/>
      <c r="C83" s="69" t="s">
        <v>195</v>
      </c>
      <c r="D83" s="69" t="s">
        <v>201</v>
      </c>
      <c r="E83" s="69" t="s">
        <v>85</v>
      </c>
      <c r="F83" s="70">
        <v>99.9</v>
      </c>
      <c r="G83" s="71">
        <f t="shared" si="2"/>
        <v>0.65901864035087754</v>
      </c>
      <c r="H83" s="71">
        <f t="shared" si="3"/>
        <v>0.6485863095238098</v>
      </c>
      <c r="L83" s="72"/>
    </row>
    <row r="84" spans="1:12" x14ac:dyDescent="0.35">
      <c r="A84" s="67" t="s">
        <v>29</v>
      </c>
      <c r="B84" s="87"/>
      <c r="C84" s="69" t="s">
        <v>202</v>
      </c>
      <c r="D84" s="69"/>
      <c r="E84" s="69" t="s">
        <v>85</v>
      </c>
      <c r="F84" s="70">
        <v>101</v>
      </c>
      <c r="G84" s="71">
        <f t="shared" si="2"/>
        <v>0.66022478070175472</v>
      </c>
      <c r="H84" s="71">
        <f t="shared" si="3"/>
        <v>0.64967757936507964</v>
      </c>
      <c r="L84" s="72"/>
    </row>
    <row r="85" spans="1:12" x14ac:dyDescent="0.35">
      <c r="A85" s="73" t="s">
        <v>26</v>
      </c>
      <c r="B85" s="87"/>
      <c r="C85" s="69" t="s">
        <v>202</v>
      </c>
      <c r="D85" s="69"/>
      <c r="E85" s="69" t="s">
        <v>85</v>
      </c>
      <c r="F85" s="70">
        <v>102</v>
      </c>
      <c r="G85" s="71">
        <f t="shared" si="2"/>
        <v>0.66132127192982482</v>
      </c>
      <c r="H85" s="71">
        <f t="shared" si="3"/>
        <v>0.65066964285714313</v>
      </c>
      <c r="L85" s="72"/>
    </row>
    <row r="86" spans="1:12" x14ac:dyDescent="0.35">
      <c r="A86" s="67" t="s">
        <v>25</v>
      </c>
      <c r="B86" s="87"/>
      <c r="C86" s="69" t="s">
        <v>202</v>
      </c>
      <c r="D86" s="69"/>
      <c r="E86" s="69" t="s">
        <v>203</v>
      </c>
      <c r="F86" s="70">
        <v>102.3</v>
      </c>
      <c r="G86" s="71">
        <f t="shared" si="2"/>
        <v>0.66165021929824586</v>
      </c>
      <c r="H86" s="71">
        <f t="shared" si="3"/>
        <v>0.65096726190476217</v>
      </c>
      <c r="L86" s="72"/>
    </row>
    <row r="87" spans="1:12" x14ac:dyDescent="0.35">
      <c r="A87" s="81" t="s">
        <v>30</v>
      </c>
      <c r="B87" s="87"/>
      <c r="C87" s="69" t="s">
        <v>204</v>
      </c>
      <c r="D87" s="69"/>
      <c r="E87" s="69" t="s">
        <v>203</v>
      </c>
      <c r="F87" s="70">
        <v>104.6</v>
      </c>
      <c r="G87" s="71">
        <f t="shared" ref="G87:G110" si="4">$G$22+F87/$L$2/24</f>
        <v>0.66417214912280731</v>
      </c>
      <c r="H87" s="71">
        <f t="shared" ref="H87:H110" si="5">$H$22+F87/$L$3/24</f>
        <v>0.6532490079365082</v>
      </c>
      <c r="L87" s="72"/>
    </row>
    <row r="88" spans="1:12" x14ac:dyDescent="0.35">
      <c r="A88" s="73" t="s">
        <v>26</v>
      </c>
      <c r="B88" s="87"/>
      <c r="C88" s="69" t="s">
        <v>205</v>
      </c>
      <c r="E88" s="69" t="s">
        <v>85</v>
      </c>
      <c r="F88" s="70">
        <v>112.5</v>
      </c>
      <c r="G88" s="71">
        <f t="shared" si="4"/>
        <v>0.67283442982456165</v>
      </c>
      <c r="H88" s="71">
        <f t="shared" si="5"/>
        <v>0.66108630952380976</v>
      </c>
      <c r="L88" s="72"/>
    </row>
    <row r="89" spans="1:12" x14ac:dyDescent="0.35">
      <c r="A89" s="67" t="s">
        <v>25</v>
      </c>
      <c r="B89" s="87"/>
      <c r="C89" s="69" t="s">
        <v>205</v>
      </c>
      <c r="D89" s="69"/>
      <c r="E89" s="69" t="s">
        <v>207</v>
      </c>
      <c r="F89" s="70">
        <v>112.6</v>
      </c>
      <c r="G89" s="71">
        <f t="shared" si="4"/>
        <v>0.67294407894736874</v>
      </c>
      <c r="H89" s="71">
        <f t="shared" si="5"/>
        <v>0.66118551587301622</v>
      </c>
      <c r="L89" s="72"/>
    </row>
    <row r="90" spans="1:12" x14ac:dyDescent="0.35">
      <c r="A90" s="67" t="s">
        <v>29</v>
      </c>
      <c r="B90" s="87"/>
      <c r="C90" s="69" t="s">
        <v>208</v>
      </c>
      <c r="D90" s="69"/>
      <c r="E90" s="69" t="s">
        <v>85</v>
      </c>
      <c r="F90" s="70">
        <v>116.3</v>
      </c>
      <c r="G90" s="71">
        <f t="shared" si="4"/>
        <v>0.6770010964912283</v>
      </c>
      <c r="H90" s="71">
        <f t="shared" si="5"/>
        <v>0.66485615079365112</v>
      </c>
      <c r="L90" s="72"/>
    </row>
    <row r="91" spans="1:12" x14ac:dyDescent="0.35">
      <c r="A91" s="67" t="s">
        <v>29</v>
      </c>
      <c r="B91" s="87"/>
      <c r="C91" s="69" t="s">
        <v>36</v>
      </c>
      <c r="D91" s="69"/>
      <c r="E91" s="69" t="s">
        <v>85</v>
      </c>
      <c r="F91" s="70">
        <v>118.8</v>
      </c>
      <c r="G91" s="71">
        <f t="shared" si="4"/>
        <v>0.67974232456140382</v>
      </c>
      <c r="H91" s="71">
        <f t="shared" si="5"/>
        <v>0.66733630952380985</v>
      </c>
      <c r="L91" s="72"/>
    </row>
    <row r="92" spans="1:12" x14ac:dyDescent="0.35">
      <c r="A92" s="67" t="s">
        <v>29</v>
      </c>
      <c r="B92" s="87"/>
      <c r="C92" s="69" t="s">
        <v>36</v>
      </c>
      <c r="D92" s="69" t="s">
        <v>209</v>
      </c>
      <c r="E92" s="69" t="s">
        <v>85</v>
      </c>
      <c r="F92" s="70">
        <v>120.1</v>
      </c>
      <c r="G92" s="71">
        <f t="shared" si="4"/>
        <v>0.68116776315789507</v>
      </c>
      <c r="H92" s="71">
        <f t="shared" si="5"/>
        <v>0.66862599206349238</v>
      </c>
      <c r="L92" s="72"/>
    </row>
    <row r="93" spans="1:12" x14ac:dyDescent="0.35">
      <c r="A93" s="67" t="s">
        <v>25</v>
      </c>
      <c r="B93" s="87"/>
      <c r="C93" s="69" t="s">
        <v>210</v>
      </c>
      <c r="D93" s="69"/>
      <c r="E93" s="69" t="s">
        <v>85</v>
      </c>
      <c r="F93" s="70">
        <v>121.7</v>
      </c>
      <c r="G93" s="71">
        <f t="shared" si="4"/>
        <v>0.68292214912280735</v>
      </c>
      <c r="H93" s="71">
        <f t="shared" si="5"/>
        <v>0.67021329365079396</v>
      </c>
      <c r="L93" s="72"/>
    </row>
    <row r="94" spans="1:12" x14ac:dyDescent="0.35">
      <c r="A94" s="73" t="s">
        <v>26</v>
      </c>
      <c r="B94" s="87"/>
      <c r="C94" s="69" t="s">
        <v>210</v>
      </c>
      <c r="D94" s="69"/>
      <c r="E94" s="69" t="s">
        <v>37</v>
      </c>
      <c r="F94" s="70">
        <v>122.3</v>
      </c>
      <c r="G94" s="71">
        <f t="shared" si="4"/>
        <v>0.68358004385964943</v>
      </c>
      <c r="H94" s="71">
        <f t="shared" si="5"/>
        <v>0.67080853174603206</v>
      </c>
      <c r="L94" s="72"/>
    </row>
    <row r="95" spans="1:12" x14ac:dyDescent="0.35">
      <c r="A95" s="73" t="s">
        <v>26</v>
      </c>
      <c r="B95" s="87"/>
      <c r="C95" s="69" t="s">
        <v>210</v>
      </c>
      <c r="D95" s="69"/>
      <c r="E95" s="69" t="s">
        <v>211</v>
      </c>
      <c r="F95" s="70">
        <v>122.7</v>
      </c>
      <c r="G95" s="71">
        <f t="shared" si="4"/>
        <v>0.68401864035087745</v>
      </c>
      <c r="H95" s="71">
        <f t="shared" si="5"/>
        <v>0.67120535714285745</v>
      </c>
      <c r="L95" s="72"/>
    </row>
    <row r="96" spans="1:12" x14ac:dyDescent="0.35">
      <c r="A96" s="73" t="s">
        <v>26</v>
      </c>
      <c r="B96" s="87"/>
      <c r="C96" s="69" t="s">
        <v>210</v>
      </c>
      <c r="D96" s="69"/>
      <c r="E96" s="69" t="s">
        <v>211</v>
      </c>
      <c r="F96" s="70">
        <v>122.8</v>
      </c>
      <c r="G96" s="71">
        <f t="shared" si="4"/>
        <v>0.68412828947368454</v>
      </c>
      <c r="H96" s="71">
        <f t="shared" si="5"/>
        <v>0.6713045634920638</v>
      </c>
      <c r="L96" s="72"/>
    </row>
    <row r="97" spans="1:12" x14ac:dyDescent="0.35">
      <c r="A97" s="81" t="s">
        <v>30</v>
      </c>
      <c r="B97" s="87"/>
      <c r="C97" s="69" t="s">
        <v>210</v>
      </c>
      <c r="D97" s="69"/>
      <c r="E97" s="69" t="s">
        <v>211</v>
      </c>
      <c r="F97" s="70">
        <v>123</v>
      </c>
      <c r="G97" s="71">
        <f t="shared" si="4"/>
        <v>0.6843475877192986</v>
      </c>
      <c r="H97" s="71">
        <f t="shared" si="5"/>
        <v>0.6715029761904765</v>
      </c>
      <c r="L97" s="72"/>
    </row>
    <row r="98" spans="1:12" x14ac:dyDescent="0.35">
      <c r="A98" s="67" t="s">
        <v>29</v>
      </c>
      <c r="B98" s="87"/>
      <c r="C98" s="69" t="s">
        <v>212</v>
      </c>
      <c r="D98" s="69"/>
      <c r="E98" s="69" t="s">
        <v>211</v>
      </c>
      <c r="F98" s="70">
        <v>127.4</v>
      </c>
      <c r="G98" s="71">
        <f t="shared" si="4"/>
        <v>0.68917214912280733</v>
      </c>
      <c r="H98" s="71">
        <f t="shared" si="5"/>
        <v>0.67586805555555585</v>
      </c>
      <c r="L98" s="72"/>
    </row>
    <row r="99" spans="1:12" x14ac:dyDescent="0.35">
      <c r="A99" s="73" t="s">
        <v>26</v>
      </c>
      <c r="B99" s="87"/>
      <c r="C99" s="69" t="s">
        <v>213</v>
      </c>
      <c r="D99" s="69"/>
      <c r="E99" s="69" t="s">
        <v>214</v>
      </c>
      <c r="F99" s="70">
        <v>135.19999999999999</v>
      </c>
      <c r="G99" s="71">
        <f t="shared" si="4"/>
        <v>0.6977247807017547</v>
      </c>
      <c r="H99" s="71">
        <f t="shared" si="5"/>
        <v>0.68360615079365106</v>
      </c>
      <c r="L99" s="72"/>
    </row>
    <row r="100" spans="1:12" x14ac:dyDescent="0.35">
      <c r="A100" s="67" t="s">
        <v>29</v>
      </c>
      <c r="B100" s="87"/>
      <c r="C100" s="69" t="s">
        <v>36</v>
      </c>
      <c r="D100" s="69"/>
      <c r="E100" s="69" t="s">
        <v>214</v>
      </c>
      <c r="F100" s="70">
        <v>136.5</v>
      </c>
      <c r="G100" s="71">
        <f t="shared" si="4"/>
        <v>0.69915021929824595</v>
      </c>
      <c r="H100" s="71">
        <f t="shared" si="5"/>
        <v>0.68489583333333359</v>
      </c>
      <c r="L100" s="72"/>
    </row>
    <row r="101" spans="1:12" x14ac:dyDescent="0.35">
      <c r="A101" s="82" t="s">
        <v>29</v>
      </c>
      <c r="B101" s="83"/>
      <c r="C101" s="84" t="s">
        <v>36</v>
      </c>
      <c r="D101" s="84"/>
      <c r="E101" s="84" t="s">
        <v>215</v>
      </c>
      <c r="F101" s="85">
        <v>136.9</v>
      </c>
      <c r="G101" s="86">
        <f t="shared" si="4"/>
        <v>0.69958881578947396</v>
      </c>
      <c r="H101" s="86">
        <f t="shared" si="5"/>
        <v>0.68529265873015899</v>
      </c>
      <c r="L101" s="72"/>
    </row>
    <row r="102" spans="1:12" x14ac:dyDescent="0.35">
      <c r="A102" s="81" t="s">
        <v>30</v>
      </c>
      <c r="B102" s="87"/>
      <c r="C102" s="69" t="s">
        <v>36</v>
      </c>
      <c r="D102" s="69"/>
      <c r="E102" s="69" t="s">
        <v>216</v>
      </c>
      <c r="F102" s="70">
        <v>136.94999999999999</v>
      </c>
      <c r="G102" s="71">
        <f t="shared" si="4"/>
        <v>0.69964364035087745</v>
      </c>
      <c r="H102" s="71">
        <f t="shared" si="5"/>
        <v>0.68534226190476222</v>
      </c>
      <c r="L102" s="72"/>
    </row>
    <row r="103" spans="1:12" x14ac:dyDescent="0.35">
      <c r="A103" s="73" t="s">
        <v>26</v>
      </c>
      <c r="B103" s="87"/>
      <c r="C103" s="69" t="s">
        <v>217</v>
      </c>
      <c r="D103" s="69"/>
      <c r="E103" s="69" t="s">
        <v>218</v>
      </c>
      <c r="F103" s="70">
        <v>138.80000000000001</v>
      </c>
      <c r="G103" s="71">
        <f t="shared" si="4"/>
        <v>0.70167214912280729</v>
      </c>
      <c r="H103" s="71">
        <f t="shared" si="5"/>
        <v>0.68717757936507962</v>
      </c>
      <c r="L103" s="72"/>
    </row>
    <row r="104" spans="1:12" x14ac:dyDescent="0.35">
      <c r="A104" s="80" t="s">
        <v>27</v>
      </c>
      <c r="B104" s="87"/>
      <c r="C104" s="69" t="s">
        <v>217</v>
      </c>
      <c r="D104" s="69"/>
      <c r="E104" s="69" t="s">
        <v>218</v>
      </c>
      <c r="F104" s="70">
        <v>138.9</v>
      </c>
      <c r="G104" s="71">
        <f t="shared" si="4"/>
        <v>0.70178179824561437</v>
      </c>
      <c r="H104" s="71">
        <f t="shared" si="5"/>
        <v>0.68727678571428608</v>
      </c>
      <c r="L104" s="72"/>
    </row>
    <row r="105" spans="1:12" x14ac:dyDescent="0.35">
      <c r="A105" s="81" t="s">
        <v>30</v>
      </c>
      <c r="B105" s="87"/>
      <c r="C105" s="69" t="s">
        <v>36</v>
      </c>
      <c r="D105" s="69"/>
      <c r="E105" s="69" t="s">
        <v>203</v>
      </c>
      <c r="F105" s="70">
        <v>141.9</v>
      </c>
      <c r="G105" s="71">
        <f t="shared" si="4"/>
        <v>0.70507127192982488</v>
      </c>
      <c r="H105" s="71">
        <f t="shared" si="5"/>
        <v>0.69025297619047654</v>
      </c>
      <c r="L105" s="72"/>
    </row>
    <row r="106" spans="1:12" x14ac:dyDescent="0.35">
      <c r="A106" s="73" t="s">
        <v>26</v>
      </c>
      <c r="B106" s="87"/>
      <c r="C106" s="69" t="s">
        <v>195</v>
      </c>
      <c r="D106" s="69" t="s">
        <v>199</v>
      </c>
      <c r="E106" s="69" t="s">
        <v>200</v>
      </c>
      <c r="F106" s="70">
        <v>142.9</v>
      </c>
      <c r="G106" s="71">
        <f t="shared" si="4"/>
        <v>0.70616776315789509</v>
      </c>
      <c r="H106" s="71">
        <f t="shared" si="5"/>
        <v>0.69124503968254003</v>
      </c>
      <c r="L106" s="72"/>
    </row>
    <row r="107" spans="1:12" x14ac:dyDescent="0.35">
      <c r="A107" s="73" t="s">
        <v>26</v>
      </c>
      <c r="B107" s="68"/>
      <c r="C107" s="69" t="s">
        <v>195</v>
      </c>
      <c r="D107" s="69" t="s">
        <v>199</v>
      </c>
      <c r="E107" s="69" t="s">
        <v>85</v>
      </c>
      <c r="F107" s="70">
        <v>143</v>
      </c>
      <c r="G107" s="71">
        <f t="shared" si="4"/>
        <v>0.70627741228070207</v>
      </c>
      <c r="H107" s="71">
        <f t="shared" si="5"/>
        <v>0.69134424603174627</v>
      </c>
      <c r="L107" s="72"/>
    </row>
    <row r="108" spans="1:12" x14ac:dyDescent="0.35">
      <c r="A108" s="81" t="s">
        <v>30</v>
      </c>
      <c r="B108" s="87"/>
      <c r="C108" s="69" t="s">
        <v>195</v>
      </c>
      <c r="D108" s="69" t="s">
        <v>201</v>
      </c>
      <c r="E108" s="69" t="s">
        <v>85</v>
      </c>
      <c r="F108" s="70">
        <v>143.1</v>
      </c>
      <c r="G108" s="71">
        <f t="shared" si="4"/>
        <v>0.70638706140350904</v>
      </c>
      <c r="H108" s="71">
        <f t="shared" si="5"/>
        <v>0.69144345238095273</v>
      </c>
      <c r="L108" s="72"/>
    </row>
    <row r="109" spans="1:12" x14ac:dyDescent="0.35">
      <c r="A109" s="67" t="s">
        <v>31</v>
      </c>
      <c r="B109" s="87"/>
      <c r="C109" s="69" t="s">
        <v>195</v>
      </c>
      <c r="D109" s="69" t="s">
        <v>201</v>
      </c>
      <c r="E109" s="69" t="s">
        <v>85</v>
      </c>
      <c r="F109" s="70">
        <v>143.19999999999999</v>
      </c>
      <c r="G109" s="71">
        <f t="shared" si="4"/>
        <v>0.70649671052631602</v>
      </c>
      <c r="H109" s="71">
        <f t="shared" si="5"/>
        <v>0.69154265873015897</v>
      </c>
      <c r="K109" s="88"/>
      <c r="L109" s="72"/>
    </row>
    <row r="110" spans="1:12" x14ac:dyDescent="0.35">
      <c r="A110" s="75" t="s">
        <v>29</v>
      </c>
      <c r="B110" s="76"/>
      <c r="C110" s="77" t="s">
        <v>195</v>
      </c>
      <c r="D110" s="77" t="s">
        <v>219</v>
      </c>
      <c r="E110" s="77" t="s">
        <v>85</v>
      </c>
      <c r="F110" s="78">
        <v>143.30000000000001</v>
      </c>
      <c r="G110" s="79">
        <f t="shared" si="4"/>
        <v>0.70660635964912311</v>
      </c>
      <c r="H110" s="79">
        <f t="shared" si="5"/>
        <v>0.69164186507936543</v>
      </c>
      <c r="L110" s="72"/>
    </row>
  </sheetData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2"/>
  <sheetViews>
    <sheetView workbookViewId="0">
      <pane ySplit="4" topLeftCell="A41" activePane="bottomLeft" state="frozen"/>
      <selection pane="bottomLeft" activeCell="D44" sqref="D44"/>
    </sheetView>
  </sheetViews>
  <sheetFormatPr defaultColWidth="9.1796875" defaultRowHeight="14.5" x14ac:dyDescent="0.35"/>
  <cols>
    <col min="1" max="1" width="5.1796875" style="8" bestFit="1" customWidth="1"/>
    <col min="2" max="2" width="5.1796875" style="8" customWidth="1"/>
    <col min="3" max="3" width="20.453125" style="8" customWidth="1"/>
    <col min="4" max="4" width="25.81640625" style="8" bestFit="1" customWidth="1"/>
    <col min="5" max="5" width="15.1796875" style="8" customWidth="1"/>
    <col min="6" max="6" width="8.54296875" style="29" bestFit="1" customWidth="1"/>
    <col min="7" max="7" width="15" style="8" customWidth="1"/>
    <col min="8" max="8" width="16" style="8" customWidth="1"/>
    <col min="9" max="9" width="9.1796875" style="35"/>
    <col min="10" max="10" width="9.1796875" style="8"/>
    <col min="11" max="11" width="24" style="8" bestFit="1" customWidth="1"/>
    <col min="12" max="16384" width="9.1796875" style="8"/>
  </cols>
  <sheetData>
    <row r="1" spans="1:12" ht="14.5" customHeight="1" x14ac:dyDescent="0.35">
      <c r="A1" s="26" t="s">
        <v>99</v>
      </c>
      <c r="B1" s="26"/>
      <c r="C1" s="27">
        <v>44814</v>
      </c>
      <c r="E1" s="15"/>
      <c r="F1" s="13"/>
      <c r="K1" s="50" t="s">
        <v>144</v>
      </c>
      <c r="L1" s="51"/>
    </row>
    <row r="2" spans="1:12" ht="14.5" customHeight="1" x14ac:dyDescent="0.35">
      <c r="A2" s="28" t="s">
        <v>105</v>
      </c>
      <c r="B2" s="28"/>
      <c r="C2" s="28"/>
      <c r="K2" s="50" t="s">
        <v>145</v>
      </c>
      <c r="L2" s="52">
        <v>40</v>
      </c>
    </row>
    <row r="3" spans="1:12" ht="14.5" customHeight="1" x14ac:dyDescent="0.35">
      <c r="A3" s="1"/>
      <c r="B3" s="1"/>
      <c r="K3" s="50" t="s">
        <v>146</v>
      </c>
      <c r="L3" s="52">
        <v>44</v>
      </c>
    </row>
    <row r="4" spans="1:12" s="5" customFormat="1" ht="23" x14ac:dyDescent="0.35">
      <c r="A4" s="2" t="s">
        <v>3</v>
      </c>
      <c r="B4" s="2"/>
      <c r="C4" s="2" t="s">
        <v>33</v>
      </c>
      <c r="D4" s="2" t="s">
        <v>0</v>
      </c>
      <c r="E4" s="2" t="s">
        <v>34</v>
      </c>
      <c r="F4" s="30" t="s">
        <v>1</v>
      </c>
      <c r="G4" s="2" t="s">
        <v>142</v>
      </c>
      <c r="H4" s="2" t="s">
        <v>143</v>
      </c>
      <c r="I4" s="29"/>
      <c r="K4" s="50" t="s">
        <v>147</v>
      </c>
      <c r="L4" s="53">
        <v>20</v>
      </c>
    </row>
    <row r="5" spans="1:12" s="11" customFormat="1" x14ac:dyDescent="0.35">
      <c r="A5" s="16" t="s">
        <v>29</v>
      </c>
      <c r="B5" s="24"/>
      <c r="C5" s="4" t="s">
        <v>96</v>
      </c>
      <c r="D5" s="4" t="s">
        <v>106</v>
      </c>
      <c r="E5" s="4" t="s">
        <v>85</v>
      </c>
      <c r="F5" s="31">
        <v>0</v>
      </c>
      <c r="G5" s="7">
        <v>0.52083333333333337</v>
      </c>
      <c r="H5" s="7">
        <v>0.52083333333333337</v>
      </c>
      <c r="I5" s="36"/>
    </row>
    <row r="6" spans="1:12" x14ac:dyDescent="0.35">
      <c r="A6" s="16" t="s">
        <v>25</v>
      </c>
      <c r="B6" s="6"/>
      <c r="C6" s="3" t="s">
        <v>96</v>
      </c>
      <c r="D6" s="3" t="s">
        <v>18</v>
      </c>
      <c r="E6" s="3" t="s">
        <v>85</v>
      </c>
      <c r="F6" s="31">
        <v>0.12</v>
      </c>
      <c r="G6" s="7">
        <f>$G$5+F6/$L$4/24</f>
        <v>0.52108333333333334</v>
      </c>
      <c r="H6" s="7">
        <f>$H$5+F6/$L$4/24</f>
        <v>0.52108333333333334</v>
      </c>
    </row>
    <row r="7" spans="1:12" x14ac:dyDescent="0.35">
      <c r="A7" s="16" t="s">
        <v>25</v>
      </c>
      <c r="B7" s="6"/>
      <c r="C7" s="3" t="s">
        <v>96</v>
      </c>
      <c r="D7" s="3" t="s">
        <v>97</v>
      </c>
      <c r="E7" s="3" t="s">
        <v>85</v>
      </c>
      <c r="F7" s="31">
        <v>0.45</v>
      </c>
      <c r="G7" s="7">
        <f t="shared" ref="G7:G14" si="0">$G$5+F7/$L$4/24</f>
        <v>0.52177083333333341</v>
      </c>
      <c r="H7" s="23">
        <f t="shared" ref="H7:H14" si="1">$H$5+F7/$L$4/24</f>
        <v>0.52177083333333341</v>
      </c>
    </row>
    <row r="8" spans="1:12" x14ac:dyDescent="0.35">
      <c r="A8" s="17" t="s">
        <v>30</v>
      </c>
      <c r="B8" s="6"/>
      <c r="C8" s="3" t="s">
        <v>96</v>
      </c>
      <c r="D8" s="3" t="s">
        <v>9</v>
      </c>
      <c r="E8" s="3" t="s">
        <v>85</v>
      </c>
      <c r="F8" s="31">
        <v>0.67</v>
      </c>
      <c r="G8" s="7">
        <f t="shared" si="0"/>
        <v>0.52222916666666674</v>
      </c>
      <c r="H8" s="23">
        <f t="shared" si="1"/>
        <v>0.52222916666666674</v>
      </c>
    </row>
    <row r="9" spans="1:12" x14ac:dyDescent="0.35">
      <c r="A9" s="17" t="s">
        <v>30</v>
      </c>
      <c r="B9" s="6"/>
      <c r="C9" s="3" t="s">
        <v>96</v>
      </c>
      <c r="D9" s="3" t="s">
        <v>107</v>
      </c>
      <c r="E9" s="3" t="s">
        <v>85</v>
      </c>
      <c r="F9" s="31">
        <v>0.91</v>
      </c>
      <c r="G9" s="7">
        <f t="shared" si="0"/>
        <v>0.52272916666666669</v>
      </c>
      <c r="H9" s="23">
        <f t="shared" si="1"/>
        <v>0.52272916666666669</v>
      </c>
    </row>
    <row r="10" spans="1:12" x14ac:dyDescent="0.35">
      <c r="A10" s="16" t="s">
        <v>25</v>
      </c>
      <c r="B10" s="6"/>
      <c r="C10" s="3" t="s">
        <v>96</v>
      </c>
      <c r="D10" s="3" t="s">
        <v>106</v>
      </c>
      <c r="E10" s="3" t="s">
        <v>85</v>
      </c>
      <c r="F10" s="31">
        <v>0.94</v>
      </c>
      <c r="G10" s="7">
        <f t="shared" si="0"/>
        <v>0.52279166666666665</v>
      </c>
      <c r="H10" s="23">
        <f t="shared" si="1"/>
        <v>0.52279166666666665</v>
      </c>
    </row>
    <row r="11" spans="1:12" x14ac:dyDescent="0.35">
      <c r="A11" s="18" t="s">
        <v>26</v>
      </c>
      <c r="B11" s="6"/>
      <c r="C11" s="3" t="s">
        <v>96</v>
      </c>
      <c r="D11" s="3"/>
      <c r="E11" s="3" t="s">
        <v>85</v>
      </c>
      <c r="F11" s="31">
        <v>1.23</v>
      </c>
      <c r="G11" s="7">
        <f t="shared" si="0"/>
        <v>0.52339583333333339</v>
      </c>
      <c r="H11" s="23">
        <f t="shared" si="1"/>
        <v>0.52339583333333339</v>
      </c>
    </row>
    <row r="12" spans="1:12" x14ac:dyDescent="0.35">
      <c r="A12" s="17" t="s">
        <v>30</v>
      </c>
      <c r="B12" s="6"/>
      <c r="C12" s="3" t="s">
        <v>96</v>
      </c>
      <c r="D12" s="3" t="s">
        <v>108</v>
      </c>
      <c r="E12" s="4" t="s">
        <v>98</v>
      </c>
      <c r="F12" s="31">
        <v>1.96</v>
      </c>
      <c r="G12" s="7">
        <f t="shared" si="0"/>
        <v>0.5249166666666667</v>
      </c>
      <c r="H12" s="23">
        <f t="shared" si="1"/>
        <v>0.5249166666666667</v>
      </c>
    </row>
    <row r="13" spans="1:12" x14ac:dyDescent="0.35">
      <c r="A13" s="19" t="s">
        <v>27</v>
      </c>
      <c r="B13" s="6"/>
      <c r="C13" s="3" t="s">
        <v>96</v>
      </c>
      <c r="D13" s="3"/>
      <c r="E13" s="3" t="s">
        <v>37</v>
      </c>
      <c r="F13" s="31">
        <v>1.98</v>
      </c>
      <c r="G13" s="7">
        <f t="shared" si="0"/>
        <v>0.52495833333333342</v>
      </c>
      <c r="H13" s="23">
        <f t="shared" si="1"/>
        <v>0.52495833333333342</v>
      </c>
    </row>
    <row r="14" spans="1:12" x14ac:dyDescent="0.35">
      <c r="A14" s="16" t="s">
        <v>29</v>
      </c>
      <c r="B14" s="6"/>
      <c r="C14" s="3" t="s">
        <v>96</v>
      </c>
      <c r="D14" s="3"/>
      <c r="E14" s="3" t="s">
        <v>37</v>
      </c>
      <c r="F14" s="31">
        <v>2.1</v>
      </c>
      <c r="G14" s="7">
        <f t="shared" si="0"/>
        <v>0.52520833333333339</v>
      </c>
      <c r="H14" s="23">
        <f t="shared" si="1"/>
        <v>0.52520833333333339</v>
      </c>
    </row>
    <row r="15" spans="1:12" x14ac:dyDescent="0.35">
      <c r="A15" s="37" t="s">
        <v>29</v>
      </c>
      <c r="B15" s="41"/>
      <c r="C15" s="38" t="s">
        <v>96</v>
      </c>
      <c r="D15" s="38"/>
      <c r="E15" s="38" t="s">
        <v>37</v>
      </c>
      <c r="F15" s="39">
        <v>0</v>
      </c>
      <c r="G15" s="40">
        <f>G14</f>
        <v>0.52520833333333339</v>
      </c>
      <c r="H15" s="40">
        <f>H14</f>
        <v>0.52520833333333339</v>
      </c>
    </row>
    <row r="16" spans="1:12" x14ac:dyDescent="0.35">
      <c r="A16" s="16" t="s">
        <v>25</v>
      </c>
      <c r="B16" s="6"/>
      <c r="C16" s="3" t="s">
        <v>109</v>
      </c>
      <c r="D16" s="3"/>
      <c r="E16" s="3" t="s">
        <v>85</v>
      </c>
      <c r="F16" s="31">
        <v>2.4</v>
      </c>
      <c r="G16" s="23">
        <f>$G$15+F16/$L$2/24</f>
        <v>0.52770833333333333</v>
      </c>
      <c r="H16" s="23">
        <f>$H$15+F16/$L$3/24</f>
        <v>0.5274810606060607</v>
      </c>
    </row>
    <row r="17" spans="1:8" x14ac:dyDescent="0.35">
      <c r="A17" s="18" t="s">
        <v>26</v>
      </c>
      <c r="B17" s="6"/>
      <c r="C17" s="3" t="s">
        <v>36</v>
      </c>
      <c r="D17" s="3"/>
      <c r="E17" s="3" t="s">
        <v>110</v>
      </c>
      <c r="F17" s="31">
        <v>5.2</v>
      </c>
      <c r="G17" s="23">
        <f t="shared" ref="G17:G80" si="2">$G$15+F17/$L$2/24</f>
        <v>0.53062500000000001</v>
      </c>
      <c r="H17" s="23">
        <f t="shared" ref="H17:H80" si="3">$H$15+F17/$L$3/24</f>
        <v>0.53013257575757577</v>
      </c>
    </row>
    <row r="18" spans="1:8" x14ac:dyDescent="0.35">
      <c r="A18" s="16" t="s">
        <v>29</v>
      </c>
      <c r="B18" s="6"/>
      <c r="C18" s="3" t="s">
        <v>111</v>
      </c>
      <c r="D18" s="3"/>
      <c r="E18" s="3" t="s">
        <v>110</v>
      </c>
      <c r="F18" s="31">
        <v>5.5</v>
      </c>
      <c r="G18" s="23">
        <f t="shared" si="2"/>
        <v>0.53093750000000006</v>
      </c>
      <c r="H18" s="23">
        <f t="shared" si="3"/>
        <v>0.53041666666666676</v>
      </c>
    </row>
    <row r="19" spans="1:8" x14ac:dyDescent="0.35">
      <c r="A19" s="16" t="s">
        <v>25</v>
      </c>
      <c r="B19" s="6"/>
      <c r="C19" s="3" t="s">
        <v>36</v>
      </c>
      <c r="D19" s="3"/>
      <c r="E19" s="3" t="s">
        <v>85</v>
      </c>
      <c r="F19" s="31">
        <v>6</v>
      </c>
      <c r="G19" s="23">
        <f t="shared" si="2"/>
        <v>0.53145833333333337</v>
      </c>
      <c r="H19" s="23">
        <f t="shared" si="3"/>
        <v>0.53089015151515162</v>
      </c>
    </row>
    <row r="20" spans="1:8" x14ac:dyDescent="0.35">
      <c r="A20" s="17" t="s">
        <v>30</v>
      </c>
      <c r="B20" s="6"/>
      <c r="C20" s="3" t="s">
        <v>112</v>
      </c>
      <c r="D20" s="3"/>
      <c r="E20" s="3" t="s">
        <v>113</v>
      </c>
      <c r="F20" s="31">
        <v>6.82</v>
      </c>
      <c r="G20" s="23">
        <f t="shared" si="2"/>
        <v>0.53231250000000008</v>
      </c>
      <c r="H20" s="23">
        <f t="shared" si="3"/>
        <v>0.53166666666666673</v>
      </c>
    </row>
    <row r="21" spans="1:8" x14ac:dyDescent="0.35">
      <c r="A21" s="16" t="s">
        <v>29</v>
      </c>
      <c r="B21" s="6"/>
      <c r="C21" s="3" t="s">
        <v>114</v>
      </c>
      <c r="D21" s="3" t="s">
        <v>13</v>
      </c>
      <c r="E21" s="3" t="s">
        <v>113</v>
      </c>
      <c r="F21" s="31">
        <v>9.4</v>
      </c>
      <c r="G21" s="7">
        <f t="shared" si="2"/>
        <v>0.53500000000000003</v>
      </c>
      <c r="H21" s="23">
        <f t="shared" si="3"/>
        <v>0.53410984848484855</v>
      </c>
    </row>
    <row r="22" spans="1:8" x14ac:dyDescent="0.35">
      <c r="A22" s="16" t="s">
        <v>25</v>
      </c>
      <c r="B22" s="6"/>
      <c r="C22" s="3" t="s">
        <v>114</v>
      </c>
      <c r="D22" s="3" t="s">
        <v>115</v>
      </c>
      <c r="E22" s="3" t="s">
        <v>85</v>
      </c>
      <c r="F22" s="31">
        <v>9.5500000000000007</v>
      </c>
      <c r="G22" s="7">
        <f t="shared" si="2"/>
        <v>0.53515625</v>
      </c>
      <c r="H22" s="23">
        <f t="shared" si="3"/>
        <v>0.53425189393939398</v>
      </c>
    </row>
    <row r="23" spans="1:8" x14ac:dyDescent="0.35">
      <c r="A23" s="19" t="s">
        <v>27</v>
      </c>
      <c r="B23" s="12"/>
      <c r="C23" s="3" t="s">
        <v>114</v>
      </c>
      <c r="D23" s="3" t="s">
        <v>90</v>
      </c>
      <c r="E23" s="3" t="s">
        <v>116</v>
      </c>
      <c r="F23" s="31">
        <v>9.65</v>
      </c>
      <c r="G23" s="7">
        <f t="shared" si="2"/>
        <v>0.53526041666666668</v>
      </c>
      <c r="H23" s="23">
        <f t="shared" si="3"/>
        <v>0.53434659090909098</v>
      </c>
    </row>
    <row r="24" spans="1:8" x14ac:dyDescent="0.35">
      <c r="A24" s="16" t="s">
        <v>29</v>
      </c>
      <c r="B24" s="6"/>
      <c r="C24" s="3" t="s">
        <v>114</v>
      </c>
      <c r="D24" s="3" t="s">
        <v>90</v>
      </c>
      <c r="E24" s="3" t="s">
        <v>117</v>
      </c>
      <c r="F24" s="31">
        <v>10.1</v>
      </c>
      <c r="G24" s="7">
        <f t="shared" si="2"/>
        <v>0.5357291666666667</v>
      </c>
      <c r="H24" s="23">
        <f t="shared" si="3"/>
        <v>0.53477272727272729</v>
      </c>
    </row>
    <row r="25" spans="1:8" x14ac:dyDescent="0.35">
      <c r="A25" s="16" t="s">
        <v>29</v>
      </c>
      <c r="B25" s="6"/>
      <c r="C25" s="3" t="s">
        <v>36</v>
      </c>
      <c r="D25" s="4"/>
      <c r="E25" s="3" t="s">
        <v>117</v>
      </c>
      <c r="F25" s="34">
        <v>10.25</v>
      </c>
      <c r="G25" s="23">
        <f t="shared" si="2"/>
        <v>0.53588541666666667</v>
      </c>
      <c r="H25" s="23">
        <f t="shared" si="3"/>
        <v>0.53491477272727284</v>
      </c>
    </row>
    <row r="26" spans="1:8" x14ac:dyDescent="0.35">
      <c r="A26" s="18" t="s">
        <v>26</v>
      </c>
      <c r="B26" s="10"/>
      <c r="C26" s="4" t="s">
        <v>118</v>
      </c>
      <c r="D26" s="4"/>
      <c r="E26" s="3" t="s">
        <v>119</v>
      </c>
      <c r="F26" s="34">
        <v>13</v>
      </c>
      <c r="G26" s="23">
        <f t="shared" si="2"/>
        <v>0.53875000000000006</v>
      </c>
      <c r="H26" s="23">
        <f t="shared" si="3"/>
        <v>0.53751893939393947</v>
      </c>
    </row>
    <row r="27" spans="1:8" x14ac:dyDescent="0.35">
      <c r="A27" s="18" t="s">
        <v>26</v>
      </c>
      <c r="B27" s="10"/>
      <c r="C27" s="4" t="s">
        <v>93</v>
      </c>
      <c r="D27" s="4"/>
      <c r="E27" s="3" t="s">
        <v>95</v>
      </c>
      <c r="F27" s="34">
        <v>16.7</v>
      </c>
      <c r="G27" s="23">
        <f t="shared" si="2"/>
        <v>0.54260416666666678</v>
      </c>
      <c r="H27" s="23">
        <f t="shared" si="3"/>
        <v>0.54102272727272738</v>
      </c>
    </row>
    <row r="28" spans="1:8" x14ac:dyDescent="0.35">
      <c r="A28" s="16" t="s">
        <v>25</v>
      </c>
      <c r="B28" s="10"/>
      <c r="C28" s="4" t="s">
        <v>93</v>
      </c>
      <c r="D28" s="9"/>
      <c r="E28" s="3" t="s">
        <v>94</v>
      </c>
      <c r="F28" s="34">
        <v>17</v>
      </c>
      <c r="G28" s="23">
        <f t="shared" si="2"/>
        <v>0.54291666666666671</v>
      </c>
      <c r="H28" s="23">
        <f t="shared" si="3"/>
        <v>0.54130681818181825</v>
      </c>
    </row>
    <row r="29" spans="1:8" x14ac:dyDescent="0.35">
      <c r="A29" s="17" t="s">
        <v>30</v>
      </c>
      <c r="B29"/>
      <c r="C29" s="4" t="s">
        <v>93</v>
      </c>
      <c r="D29" s="9"/>
      <c r="E29" s="3" t="s">
        <v>85</v>
      </c>
      <c r="F29" s="34">
        <v>17.2</v>
      </c>
      <c r="G29" s="23">
        <f t="shared" si="2"/>
        <v>0.54312500000000008</v>
      </c>
      <c r="H29" s="23">
        <f t="shared" si="3"/>
        <v>0.54149621212121213</v>
      </c>
    </row>
    <row r="30" spans="1:8" x14ac:dyDescent="0.35">
      <c r="A30" s="18" t="s">
        <v>26</v>
      </c>
      <c r="B30" s="10"/>
      <c r="C30" s="4" t="s">
        <v>36</v>
      </c>
      <c r="D30" s="9"/>
      <c r="E30" s="3" t="s">
        <v>92</v>
      </c>
      <c r="F30" s="34">
        <v>17.600000000000001</v>
      </c>
      <c r="G30" s="23">
        <f t="shared" si="2"/>
        <v>0.5435416666666667</v>
      </c>
      <c r="H30" s="23">
        <f t="shared" si="3"/>
        <v>0.54187500000000011</v>
      </c>
    </row>
    <row r="31" spans="1:8" x14ac:dyDescent="0.35">
      <c r="A31" s="19" t="s">
        <v>27</v>
      </c>
      <c r="B31" s="17"/>
      <c r="C31" s="4" t="s">
        <v>36</v>
      </c>
      <c r="D31" s="4"/>
      <c r="E31" s="4" t="s">
        <v>120</v>
      </c>
      <c r="F31" s="34">
        <v>18</v>
      </c>
      <c r="G31" s="23">
        <f t="shared" si="2"/>
        <v>0.54395833333333343</v>
      </c>
      <c r="H31" s="23">
        <f t="shared" si="3"/>
        <v>0.54225378787878797</v>
      </c>
    </row>
    <row r="32" spans="1:8" x14ac:dyDescent="0.35">
      <c r="A32" s="42" t="s">
        <v>29</v>
      </c>
      <c r="B32" s="43"/>
      <c r="C32" s="44" t="s">
        <v>36</v>
      </c>
      <c r="D32" s="44"/>
      <c r="E32" s="44" t="s">
        <v>91</v>
      </c>
      <c r="F32" s="45">
        <v>18.399999999999999</v>
      </c>
      <c r="G32" s="46">
        <f t="shared" si="2"/>
        <v>0.54437500000000005</v>
      </c>
      <c r="H32" s="46">
        <f t="shared" si="3"/>
        <v>0.54263257575757584</v>
      </c>
    </row>
    <row r="33" spans="1:8" x14ac:dyDescent="0.35">
      <c r="A33" s="16" t="s">
        <v>29</v>
      </c>
      <c r="B33" s="10"/>
      <c r="C33" s="4" t="s">
        <v>88</v>
      </c>
      <c r="D33" s="9" t="s">
        <v>90</v>
      </c>
      <c r="E33" s="4" t="s">
        <v>120</v>
      </c>
      <c r="F33" s="34">
        <v>21.1</v>
      </c>
      <c r="G33" s="23">
        <f t="shared" si="2"/>
        <v>0.54718750000000005</v>
      </c>
      <c r="H33" s="23">
        <f t="shared" si="3"/>
        <v>0.54518939393939403</v>
      </c>
    </row>
    <row r="34" spans="1:8" x14ac:dyDescent="0.35">
      <c r="A34" s="16" t="s">
        <v>29</v>
      </c>
      <c r="B34" s="10"/>
      <c r="C34" s="4" t="s">
        <v>88</v>
      </c>
      <c r="D34" s="9" t="s">
        <v>2</v>
      </c>
      <c r="E34" s="4" t="s">
        <v>120</v>
      </c>
      <c r="F34" s="34">
        <v>21.8</v>
      </c>
      <c r="G34" s="23">
        <f t="shared" si="2"/>
        <v>0.54791666666666672</v>
      </c>
      <c r="H34" s="23">
        <f t="shared" si="3"/>
        <v>0.54585227272727277</v>
      </c>
    </row>
    <row r="35" spans="1:8" x14ac:dyDescent="0.35">
      <c r="A35" s="18" t="s">
        <v>26</v>
      </c>
      <c r="B35" s="10"/>
      <c r="C35" s="4" t="s">
        <v>88</v>
      </c>
      <c r="D35" s="9"/>
      <c r="E35" s="3" t="s">
        <v>89</v>
      </c>
      <c r="F35" s="34">
        <v>22</v>
      </c>
      <c r="G35" s="23">
        <f t="shared" si="2"/>
        <v>0.54812500000000008</v>
      </c>
      <c r="H35" s="23">
        <f t="shared" si="3"/>
        <v>0.54604166666666676</v>
      </c>
    </row>
    <row r="36" spans="1:8" x14ac:dyDescent="0.35">
      <c r="A36" s="15" t="s">
        <v>25</v>
      </c>
      <c r="B36" s="10"/>
      <c r="C36" s="4" t="s">
        <v>88</v>
      </c>
      <c r="D36" s="9"/>
      <c r="E36" s="3" t="s">
        <v>86</v>
      </c>
      <c r="F36" s="34">
        <v>22.5</v>
      </c>
      <c r="G36" s="23">
        <f t="shared" si="2"/>
        <v>0.54864583333333339</v>
      </c>
      <c r="H36" s="23">
        <f t="shared" si="3"/>
        <v>0.54651515151515162</v>
      </c>
    </row>
    <row r="37" spans="1:8" x14ac:dyDescent="0.35">
      <c r="A37" s="16" t="s">
        <v>29</v>
      </c>
      <c r="B37" s="17"/>
      <c r="C37" s="4" t="s">
        <v>87</v>
      </c>
      <c r="D37" s="9"/>
      <c r="E37" s="3" t="s">
        <v>86</v>
      </c>
      <c r="F37" s="34">
        <v>27.2</v>
      </c>
      <c r="G37" s="23">
        <f t="shared" si="2"/>
        <v>0.55354166666666671</v>
      </c>
      <c r="H37" s="23">
        <f t="shared" si="3"/>
        <v>0.55096590909090915</v>
      </c>
    </row>
    <row r="38" spans="1:8" x14ac:dyDescent="0.35">
      <c r="A38" s="16" t="s">
        <v>29</v>
      </c>
      <c r="B38" s="10"/>
      <c r="C38" s="4" t="s">
        <v>84</v>
      </c>
      <c r="D38" s="9"/>
      <c r="E38" s="4" t="s">
        <v>81</v>
      </c>
      <c r="F38" s="34">
        <v>29</v>
      </c>
      <c r="G38" s="23">
        <f t="shared" si="2"/>
        <v>0.55541666666666667</v>
      </c>
      <c r="H38" s="23">
        <f t="shared" si="3"/>
        <v>0.5526704545454546</v>
      </c>
    </row>
    <row r="39" spans="1:8" x14ac:dyDescent="0.35">
      <c r="A39" s="19" t="s">
        <v>27</v>
      </c>
      <c r="B39" s="10"/>
      <c r="C39" s="4" t="s">
        <v>84</v>
      </c>
      <c r="D39" s="9"/>
      <c r="E39" s="4" t="s">
        <v>81</v>
      </c>
      <c r="F39" s="34">
        <v>29.3</v>
      </c>
      <c r="G39" s="23">
        <f t="shared" si="2"/>
        <v>0.55572916666666672</v>
      </c>
      <c r="H39" s="23">
        <f t="shared" si="3"/>
        <v>0.55295454545454548</v>
      </c>
    </row>
    <row r="40" spans="1:8" x14ac:dyDescent="0.35">
      <c r="A40" s="16" t="s">
        <v>29</v>
      </c>
      <c r="B40" s="10"/>
      <c r="C40" s="4" t="s">
        <v>83</v>
      </c>
      <c r="D40" s="9"/>
      <c r="E40" s="4" t="s">
        <v>81</v>
      </c>
      <c r="F40" s="34">
        <v>32.6</v>
      </c>
      <c r="G40" s="23">
        <f t="shared" si="2"/>
        <v>0.5591666666666667</v>
      </c>
      <c r="H40" s="23">
        <f t="shared" si="3"/>
        <v>0.55607954545454552</v>
      </c>
    </row>
    <row r="41" spans="1:8" x14ac:dyDescent="0.35">
      <c r="A41" s="16" t="s">
        <v>29</v>
      </c>
      <c r="B41" s="10"/>
      <c r="C41" s="4" t="s">
        <v>82</v>
      </c>
      <c r="D41" s="9"/>
      <c r="E41" s="4" t="s">
        <v>81</v>
      </c>
      <c r="F41" s="34">
        <v>35.700000000000003</v>
      </c>
      <c r="G41" s="23">
        <f t="shared" si="2"/>
        <v>0.56239583333333343</v>
      </c>
      <c r="H41" s="23">
        <f t="shared" si="3"/>
        <v>0.55901515151515158</v>
      </c>
    </row>
    <row r="42" spans="1:8" x14ac:dyDescent="0.35">
      <c r="A42" s="15" t="s">
        <v>25</v>
      </c>
      <c r="B42" s="10"/>
      <c r="C42" s="4" t="s">
        <v>79</v>
      </c>
      <c r="D42" s="9" t="s">
        <v>104</v>
      </c>
      <c r="E42" s="4" t="s">
        <v>81</v>
      </c>
      <c r="F42" s="34">
        <v>37.700000000000003</v>
      </c>
      <c r="G42" s="23">
        <f t="shared" si="2"/>
        <v>0.56447916666666675</v>
      </c>
      <c r="H42" s="23">
        <f t="shared" si="3"/>
        <v>0.56090909090909102</v>
      </c>
    </row>
    <row r="43" spans="1:8" x14ac:dyDescent="0.35">
      <c r="A43" s="16" t="s">
        <v>29</v>
      </c>
      <c r="B43" s="10"/>
      <c r="C43" s="4" t="s">
        <v>79</v>
      </c>
      <c r="D43" s="9" t="s">
        <v>121</v>
      </c>
      <c r="E43" s="4" t="s">
        <v>81</v>
      </c>
      <c r="F43" s="34">
        <v>37.799999999999997</v>
      </c>
      <c r="G43" s="23">
        <f t="shared" si="2"/>
        <v>0.56458333333333344</v>
      </c>
      <c r="H43" s="23">
        <f t="shared" si="3"/>
        <v>0.56100378787878791</v>
      </c>
    </row>
    <row r="44" spans="1:8" x14ac:dyDescent="0.35">
      <c r="A44" s="18" t="s">
        <v>26</v>
      </c>
      <c r="B44" s="10"/>
      <c r="C44" s="4" t="s">
        <v>79</v>
      </c>
      <c r="D44" s="9" t="s">
        <v>10</v>
      </c>
      <c r="E44" s="4" t="s">
        <v>81</v>
      </c>
      <c r="F44" s="34">
        <v>38.1</v>
      </c>
      <c r="G44" s="23">
        <f t="shared" si="2"/>
        <v>0.56489583333333337</v>
      </c>
      <c r="H44" s="23">
        <f t="shared" si="3"/>
        <v>0.56128787878787889</v>
      </c>
    </row>
    <row r="45" spans="1:8" x14ac:dyDescent="0.35">
      <c r="A45" s="15" t="s">
        <v>25</v>
      </c>
      <c r="B45" s="10"/>
      <c r="C45" s="4" t="s">
        <v>79</v>
      </c>
      <c r="D45" s="9" t="s">
        <v>80</v>
      </c>
      <c r="E45" s="4" t="s">
        <v>37</v>
      </c>
      <c r="F45" s="34">
        <v>38.299999999999997</v>
      </c>
      <c r="G45" s="23">
        <f t="shared" si="2"/>
        <v>0.56510416666666674</v>
      </c>
      <c r="H45" s="23">
        <f t="shared" si="3"/>
        <v>0.56147727272727277</v>
      </c>
    </row>
    <row r="46" spans="1:8" x14ac:dyDescent="0.35">
      <c r="A46" s="16" t="s">
        <v>29</v>
      </c>
      <c r="B46" s="10"/>
      <c r="C46" s="4" t="s">
        <v>79</v>
      </c>
      <c r="D46" s="4" t="s">
        <v>80</v>
      </c>
      <c r="E46" s="4" t="s">
        <v>37</v>
      </c>
      <c r="F46" s="34">
        <v>38.9</v>
      </c>
      <c r="G46" s="23">
        <f t="shared" si="2"/>
        <v>0.56572916666666673</v>
      </c>
      <c r="H46" s="23">
        <f t="shared" si="3"/>
        <v>0.56204545454545463</v>
      </c>
    </row>
    <row r="47" spans="1:8" x14ac:dyDescent="0.35">
      <c r="A47" s="42" t="s">
        <v>29</v>
      </c>
      <c r="B47" s="47"/>
      <c r="C47" s="44" t="s">
        <v>36</v>
      </c>
      <c r="D47" s="44"/>
      <c r="E47" s="44" t="s">
        <v>100</v>
      </c>
      <c r="F47" s="45">
        <v>39.5</v>
      </c>
      <c r="G47" s="46">
        <f t="shared" si="2"/>
        <v>0.56635416666666671</v>
      </c>
      <c r="H47" s="46">
        <f t="shared" si="3"/>
        <v>0.56261363636363637</v>
      </c>
    </row>
    <row r="48" spans="1:8" x14ac:dyDescent="0.35">
      <c r="A48" s="16" t="s">
        <v>29</v>
      </c>
      <c r="B48" s="10"/>
      <c r="C48" s="4" t="s">
        <v>78</v>
      </c>
      <c r="D48" s="4"/>
      <c r="E48" s="4" t="s">
        <v>37</v>
      </c>
      <c r="F48" s="34">
        <v>40.700000000000003</v>
      </c>
      <c r="G48" s="23">
        <f t="shared" si="2"/>
        <v>0.56760416666666669</v>
      </c>
      <c r="H48" s="23">
        <f t="shared" si="3"/>
        <v>0.56375000000000008</v>
      </c>
    </row>
    <row r="49" spans="1:9" x14ac:dyDescent="0.35">
      <c r="A49" s="16" t="s">
        <v>29</v>
      </c>
      <c r="B49" s="10"/>
      <c r="C49" s="4" t="s">
        <v>36</v>
      </c>
      <c r="D49" s="4"/>
      <c r="E49" s="4" t="s">
        <v>75</v>
      </c>
      <c r="F49" s="34">
        <v>42.1</v>
      </c>
      <c r="G49" s="23">
        <f t="shared" si="2"/>
        <v>0.56906250000000003</v>
      </c>
      <c r="H49" s="23">
        <f t="shared" si="3"/>
        <v>0.56507575757575768</v>
      </c>
    </row>
    <row r="50" spans="1:9" s="11" customFormat="1" x14ac:dyDescent="0.35">
      <c r="A50" s="16" t="s">
        <v>29</v>
      </c>
      <c r="B50" s="10"/>
      <c r="C50" s="4" t="s">
        <v>77</v>
      </c>
      <c r="D50" s="4"/>
      <c r="E50" s="4" t="s">
        <v>75</v>
      </c>
      <c r="F50" s="34">
        <v>43</v>
      </c>
      <c r="G50" s="23">
        <f t="shared" si="2"/>
        <v>0.57000000000000006</v>
      </c>
      <c r="H50" s="23">
        <f t="shared" si="3"/>
        <v>0.5659280303030304</v>
      </c>
      <c r="I50" s="36"/>
    </row>
    <row r="51" spans="1:9" x14ac:dyDescent="0.35">
      <c r="A51" s="16" t="s">
        <v>29</v>
      </c>
      <c r="B51" s="10"/>
      <c r="C51" s="4" t="s">
        <v>76</v>
      </c>
      <c r="D51" s="4"/>
      <c r="E51" s="4" t="s">
        <v>75</v>
      </c>
      <c r="F51" s="34">
        <v>45.7</v>
      </c>
      <c r="G51" s="23">
        <f t="shared" si="2"/>
        <v>0.57281250000000006</v>
      </c>
      <c r="H51" s="23">
        <f t="shared" si="3"/>
        <v>0.56848484848484859</v>
      </c>
    </row>
    <row r="52" spans="1:9" s="11" customFormat="1" x14ac:dyDescent="0.35">
      <c r="A52" s="14" t="s">
        <v>27</v>
      </c>
      <c r="B52" s="10"/>
      <c r="C52" s="4" t="s">
        <v>74</v>
      </c>
      <c r="D52" s="9"/>
      <c r="E52" s="4" t="s">
        <v>73</v>
      </c>
      <c r="F52" s="34">
        <v>47.4</v>
      </c>
      <c r="G52" s="23">
        <f t="shared" si="2"/>
        <v>0.57458333333333345</v>
      </c>
      <c r="H52" s="23">
        <f t="shared" si="3"/>
        <v>0.57009469696969706</v>
      </c>
      <c r="I52" s="36"/>
    </row>
    <row r="53" spans="1:9" x14ac:dyDescent="0.35">
      <c r="A53" s="16" t="s">
        <v>29</v>
      </c>
      <c r="B53" s="10"/>
      <c r="C53" s="4" t="s">
        <v>74</v>
      </c>
      <c r="D53" s="9"/>
      <c r="E53" s="4" t="s">
        <v>73</v>
      </c>
      <c r="F53" s="34">
        <v>47.6</v>
      </c>
      <c r="G53" s="23">
        <f t="shared" si="2"/>
        <v>0.5747916666666667</v>
      </c>
      <c r="H53" s="23">
        <f t="shared" si="3"/>
        <v>0.57028409090909093</v>
      </c>
    </row>
    <row r="54" spans="1:9" x14ac:dyDescent="0.35">
      <c r="A54" s="15" t="s">
        <v>25</v>
      </c>
      <c r="B54" s="10"/>
      <c r="C54" s="4" t="s">
        <v>74</v>
      </c>
      <c r="D54" s="9"/>
      <c r="E54" s="4" t="s">
        <v>73</v>
      </c>
      <c r="F54" s="34">
        <v>47.8</v>
      </c>
      <c r="G54" s="23">
        <f t="shared" si="2"/>
        <v>0.57500000000000007</v>
      </c>
      <c r="H54" s="23">
        <f t="shared" si="3"/>
        <v>0.57047348484848492</v>
      </c>
    </row>
    <row r="55" spans="1:9" x14ac:dyDescent="0.35">
      <c r="A55" s="16" t="s">
        <v>29</v>
      </c>
      <c r="B55" s="10"/>
      <c r="C55" s="4" t="s">
        <v>24</v>
      </c>
      <c r="D55" s="9"/>
      <c r="E55" s="4" t="s">
        <v>73</v>
      </c>
      <c r="F55" s="34">
        <v>51.3</v>
      </c>
      <c r="G55" s="23">
        <f t="shared" si="2"/>
        <v>0.57864583333333341</v>
      </c>
      <c r="H55" s="23">
        <f t="shared" si="3"/>
        <v>0.57378787878787885</v>
      </c>
    </row>
    <row r="56" spans="1:9" x14ac:dyDescent="0.35">
      <c r="A56" s="18" t="s">
        <v>26</v>
      </c>
      <c r="B56" s="10"/>
      <c r="C56" s="4" t="s">
        <v>22</v>
      </c>
      <c r="D56" s="4" t="s">
        <v>23</v>
      </c>
      <c r="E56" s="4" t="s">
        <v>73</v>
      </c>
      <c r="F56" s="34">
        <v>52.8</v>
      </c>
      <c r="G56" s="23">
        <f t="shared" si="2"/>
        <v>0.58020833333333344</v>
      </c>
      <c r="H56" s="23">
        <f t="shared" si="3"/>
        <v>0.57520833333333343</v>
      </c>
    </row>
    <row r="57" spans="1:9" x14ac:dyDescent="0.35">
      <c r="A57" s="16" t="s">
        <v>29</v>
      </c>
      <c r="B57" s="10"/>
      <c r="C57" s="4" t="s">
        <v>21</v>
      </c>
      <c r="D57" s="9"/>
      <c r="E57" s="4" t="s">
        <v>73</v>
      </c>
      <c r="F57" s="34">
        <v>57.8</v>
      </c>
      <c r="G57" s="23">
        <f t="shared" si="2"/>
        <v>0.5854166666666667</v>
      </c>
      <c r="H57" s="23">
        <f t="shared" si="3"/>
        <v>0.57994318181818183</v>
      </c>
    </row>
    <row r="58" spans="1:9" x14ac:dyDescent="0.35">
      <c r="A58" s="17" t="s">
        <v>30</v>
      </c>
      <c r="B58" s="24"/>
      <c r="C58" s="4" t="s">
        <v>21</v>
      </c>
      <c r="D58" s="9"/>
      <c r="E58" s="4" t="s">
        <v>85</v>
      </c>
      <c r="F58" s="34">
        <v>60.3</v>
      </c>
      <c r="G58" s="23">
        <f t="shared" si="2"/>
        <v>0.58802083333333344</v>
      </c>
      <c r="H58" s="23">
        <f t="shared" si="3"/>
        <v>0.58231060606060614</v>
      </c>
    </row>
    <row r="59" spans="1:9" x14ac:dyDescent="0.35">
      <c r="A59" s="16" t="s">
        <v>32</v>
      </c>
      <c r="B59" s="24"/>
      <c r="C59" s="4" t="s">
        <v>20</v>
      </c>
      <c r="D59" s="9"/>
      <c r="E59" s="3" t="s">
        <v>72</v>
      </c>
      <c r="F59" s="34">
        <v>62</v>
      </c>
      <c r="G59" s="23">
        <f t="shared" si="2"/>
        <v>0.58979166666666671</v>
      </c>
      <c r="H59" s="23">
        <f t="shared" si="3"/>
        <v>0.5839204545454546</v>
      </c>
    </row>
    <row r="60" spans="1:9" x14ac:dyDescent="0.35">
      <c r="A60" s="16" t="s">
        <v>29</v>
      </c>
      <c r="B60" s="17"/>
      <c r="C60" s="4" t="s">
        <v>36</v>
      </c>
      <c r="D60" s="9"/>
      <c r="E60" s="3" t="s">
        <v>72</v>
      </c>
      <c r="F60" s="34">
        <v>67.8</v>
      </c>
      <c r="G60" s="23">
        <f t="shared" si="2"/>
        <v>0.59583333333333344</v>
      </c>
      <c r="H60" s="23">
        <f t="shared" si="3"/>
        <v>0.58941287878787885</v>
      </c>
    </row>
    <row r="61" spans="1:9" x14ac:dyDescent="0.35">
      <c r="A61" s="18" t="s">
        <v>26</v>
      </c>
      <c r="B61" s="24"/>
      <c r="C61" s="4" t="s">
        <v>19</v>
      </c>
      <c r="D61" s="9"/>
      <c r="E61" s="3" t="s">
        <v>70</v>
      </c>
      <c r="F61" s="34">
        <v>68.599999999999994</v>
      </c>
      <c r="G61" s="23">
        <f t="shared" si="2"/>
        <v>0.59666666666666668</v>
      </c>
      <c r="H61" s="23">
        <f t="shared" si="3"/>
        <v>0.59017045454545458</v>
      </c>
    </row>
    <row r="62" spans="1:9" x14ac:dyDescent="0.35">
      <c r="A62" s="16" t="s">
        <v>29</v>
      </c>
      <c r="B62" s="24"/>
      <c r="C62" s="4" t="s">
        <v>71</v>
      </c>
      <c r="D62" s="4"/>
      <c r="E62" s="3" t="s">
        <v>70</v>
      </c>
      <c r="F62" s="34">
        <v>70.7</v>
      </c>
      <c r="G62" s="23">
        <f t="shared" si="2"/>
        <v>0.59885416666666669</v>
      </c>
      <c r="H62" s="23">
        <f t="shared" si="3"/>
        <v>0.59215909090909102</v>
      </c>
    </row>
    <row r="63" spans="1:9" x14ac:dyDescent="0.35">
      <c r="A63" s="17" t="s">
        <v>30</v>
      </c>
      <c r="B63" s="24"/>
      <c r="C63" s="4" t="s">
        <v>36</v>
      </c>
      <c r="D63" s="4"/>
      <c r="E63" s="3" t="s">
        <v>70</v>
      </c>
      <c r="F63" s="34">
        <v>73</v>
      </c>
      <c r="G63" s="23">
        <f t="shared" si="2"/>
        <v>0.60125000000000006</v>
      </c>
      <c r="H63" s="23">
        <f t="shared" si="3"/>
        <v>0.59433712121212123</v>
      </c>
    </row>
    <row r="64" spans="1:9" x14ac:dyDescent="0.35">
      <c r="A64" s="16" t="s">
        <v>29</v>
      </c>
      <c r="B64" s="24"/>
      <c r="C64" s="4" t="s">
        <v>66</v>
      </c>
      <c r="D64" s="4" t="s">
        <v>12</v>
      </c>
      <c r="E64" s="3" t="s">
        <v>70</v>
      </c>
      <c r="F64" s="34">
        <v>73.05</v>
      </c>
      <c r="G64" s="23">
        <f t="shared" si="2"/>
        <v>0.60130208333333335</v>
      </c>
      <c r="H64" s="23">
        <f t="shared" si="3"/>
        <v>0.59438446969696979</v>
      </c>
    </row>
    <row r="65" spans="1:9" x14ac:dyDescent="0.35">
      <c r="A65" s="15" t="s">
        <v>25</v>
      </c>
      <c r="B65" s="24"/>
      <c r="C65" s="4" t="s">
        <v>66</v>
      </c>
      <c r="D65" s="48" t="s">
        <v>69</v>
      </c>
      <c r="E65" s="4" t="s">
        <v>85</v>
      </c>
      <c r="F65" s="34">
        <v>73.5</v>
      </c>
      <c r="G65" s="23">
        <f t="shared" si="2"/>
        <v>0.60177083333333337</v>
      </c>
      <c r="H65" s="23">
        <f t="shared" si="3"/>
        <v>0.5948106060606061</v>
      </c>
    </row>
    <row r="66" spans="1:9" x14ac:dyDescent="0.35">
      <c r="A66" s="18" t="s">
        <v>26</v>
      </c>
      <c r="B66" s="24"/>
      <c r="C66" s="4" t="s">
        <v>66</v>
      </c>
      <c r="D66" s="4" t="s">
        <v>68</v>
      </c>
      <c r="E66" s="4"/>
      <c r="F66" s="34">
        <v>73.900000000000006</v>
      </c>
      <c r="G66" s="23">
        <f t="shared" si="2"/>
        <v>0.6021875000000001</v>
      </c>
      <c r="H66" s="23">
        <f t="shared" si="3"/>
        <v>0.59518939393939396</v>
      </c>
    </row>
    <row r="67" spans="1:9" x14ac:dyDescent="0.35">
      <c r="A67" s="42" t="s">
        <v>29</v>
      </c>
      <c r="B67" s="47"/>
      <c r="C67" s="44" t="s">
        <v>66</v>
      </c>
      <c r="D67" s="44"/>
      <c r="E67" s="44" t="s">
        <v>141</v>
      </c>
      <c r="F67" s="45">
        <v>73.900000000000006</v>
      </c>
      <c r="G67" s="46">
        <f t="shared" si="2"/>
        <v>0.6021875000000001</v>
      </c>
      <c r="H67" s="46">
        <f t="shared" si="3"/>
        <v>0.59518939393939396</v>
      </c>
    </row>
    <row r="68" spans="1:9" x14ac:dyDescent="0.35">
      <c r="A68" s="14" t="s">
        <v>27</v>
      </c>
      <c r="B68" s="24"/>
      <c r="C68" s="4" t="s">
        <v>66</v>
      </c>
      <c r="D68" s="4" t="s">
        <v>9</v>
      </c>
      <c r="E68" s="4" t="s">
        <v>85</v>
      </c>
      <c r="F68" s="34">
        <v>74.099999999999994</v>
      </c>
      <c r="G68" s="23">
        <f t="shared" si="2"/>
        <v>0.60239583333333335</v>
      </c>
      <c r="H68" s="23">
        <f t="shared" si="3"/>
        <v>0.59537878787878795</v>
      </c>
    </row>
    <row r="69" spans="1:9" s="11" customFormat="1" x14ac:dyDescent="0.35">
      <c r="A69" s="16" t="s">
        <v>29</v>
      </c>
      <c r="B69" s="24"/>
      <c r="C69" s="4" t="s">
        <v>66</v>
      </c>
      <c r="D69" s="4" t="s">
        <v>67</v>
      </c>
      <c r="E69" s="4" t="s">
        <v>122</v>
      </c>
      <c r="F69" s="34">
        <v>74.400000000000006</v>
      </c>
      <c r="G69" s="23">
        <f t="shared" si="2"/>
        <v>0.6027083333333334</v>
      </c>
      <c r="H69" s="23">
        <f t="shared" si="3"/>
        <v>0.59566287878787882</v>
      </c>
      <c r="I69" s="36"/>
    </row>
    <row r="70" spans="1:9" x14ac:dyDescent="0.35">
      <c r="A70" s="17" t="s">
        <v>30</v>
      </c>
      <c r="B70" s="24"/>
      <c r="C70" s="4" t="s">
        <v>66</v>
      </c>
      <c r="D70" s="4" t="s">
        <v>67</v>
      </c>
      <c r="E70" s="4" t="s">
        <v>59</v>
      </c>
      <c r="F70" s="34">
        <v>75</v>
      </c>
      <c r="G70" s="23">
        <f t="shared" si="2"/>
        <v>0.60333333333333339</v>
      </c>
      <c r="H70" s="23">
        <f t="shared" si="3"/>
        <v>0.59623106060606068</v>
      </c>
    </row>
    <row r="71" spans="1:9" x14ac:dyDescent="0.35">
      <c r="A71" s="16" t="s">
        <v>29</v>
      </c>
      <c r="B71" s="24"/>
      <c r="C71" s="4" t="s">
        <v>65</v>
      </c>
      <c r="D71" s="4"/>
      <c r="E71" s="4" t="s">
        <v>59</v>
      </c>
      <c r="F71" s="34">
        <v>77.5</v>
      </c>
      <c r="G71" s="23">
        <f t="shared" si="2"/>
        <v>0.60593750000000002</v>
      </c>
      <c r="H71" s="23">
        <f t="shared" si="3"/>
        <v>0.59859848484848488</v>
      </c>
    </row>
    <row r="72" spans="1:9" x14ac:dyDescent="0.35">
      <c r="A72" s="16" t="s">
        <v>29</v>
      </c>
      <c r="B72" s="24"/>
      <c r="C72" s="4" t="s">
        <v>64</v>
      </c>
      <c r="D72" s="4"/>
      <c r="E72" s="4" t="s">
        <v>59</v>
      </c>
      <c r="F72" s="34">
        <v>82.6</v>
      </c>
      <c r="G72" s="23">
        <f t="shared" si="2"/>
        <v>0.61125000000000007</v>
      </c>
      <c r="H72" s="23">
        <f t="shared" si="3"/>
        <v>0.60342803030303038</v>
      </c>
    </row>
    <row r="73" spans="1:9" x14ac:dyDescent="0.35">
      <c r="A73" s="16" t="s">
        <v>29</v>
      </c>
      <c r="B73" s="24"/>
      <c r="C73" s="4" t="s">
        <v>7</v>
      </c>
      <c r="D73" s="4" t="s">
        <v>63</v>
      </c>
      <c r="E73" s="4" t="s">
        <v>35</v>
      </c>
      <c r="F73" s="34">
        <v>86.2</v>
      </c>
      <c r="G73" s="23">
        <f t="shared" si="2"/>
        <v>0.6150000000000001</v>
      </c>
      <c r="H73" s="23">
        <f t="shared" si="3"/>
        <v>0.6068371212121213</v>
      </c>
    </row>
    <row r="74" spans="1:9" x14ac:dyDescent="0.35">
      <c r="A74" s="18" t="s">
        <v>26</v>
      </c>
      <c r="B74" s="24"/>
      <c r="C74" s="4" t="s">
        <v>7</v>
      </c>
      <c r="D74" s="9" t="s">
        <v>123</v>
      </c>
      <c r="E74" s="4" t="s">
        <v>62</v>
      </c>
      <c r="F74" s="34">
        <v>86.6</v>
      </c>
      <c r="G74" s="23">
        <f t="shared" si="2"/>
        <v>0.61541666666666672</v>
      </c>
      <c r="H74" s="23">
        <f t="shared" si="3"/>
        <v>0.60721590909090917</v>
      </c>
    </row>
    <row r="75" spans="1:9" s="11" customFormat="1" x14ac:dyDescent="0.35">
      <c r="A75" s="19" t="s">
        <v>27</v>
      </c>
      <c r="B75" s="24"/>
      <c r="C75" s="4" t="s">
        <v>7</v>
      </c>
      <c r="D75" s="9" t="s">
        <v>8</v>
      </c>
      <c r="E75" s="4" t="s">
        <v>62</v>
      </c>
      <c r="F75" s="34">
        <v>87.1</v>
      </c>
      <c r="G75" s="23">
        <f t="shared" si="2"/>
        <v>0.61593750000000003</v>
      </c>
      <c r="H75" s="23">
        <f t="shared" si="3"/>
        <v>0.60768939393939403</v>
      </c>
      <c r="I75" s="36"/>
    </row>
    <row r="76" spans="1:9" s="11" customFormat="1" x14ac:dyDescent="0.35">
      <c r="A76" s="16" t="s">
        <v>25</v>
      </c>
      <c r="B76" s="24"/>
      <c r="C76" s="4" t="s">
        <v>7</v>
      </c>
      <c r="D76" s="9" t="s">
        <v>61</v>
      </c>
      <c r="E76" s="4" t="s">
        <v>102</v>
      </c>
      <c r="F76" s="34">
        <v>87.3</v>
      </c>
      <c r="G76" s="23">
        <f t="shared" si="2"/>
        <v>0.61614583333333339</v>
      </c>
      <c r="H76" s="23">
        <f t="shared" si="3"/>
        <v>0.60787878787878791</v>
      </c>
      <c r="I76" s="36"/>
    </row>
    <row r="77" spans="1:9" s="11" customFormat="1" x14ac:dyDescent="0.35">
      <c r="A77" s="16" t="s">
        <v>29</v>
      </c>
      <c r="B77" s="24"/>
      <c r="C77" s="4" t="s">
        <v>7</v>
      </c>
      <c r="D77" s="9" t="s">
        <v>124</v>
      </c>
      <c r="E77" s="4" t="s">
        <v>102</v>
      </c>
      <c r="F77" s="34">
        <v>87.8</v>
      </c>
      <c r="G77" s="23">
        <f t="shared" si="2"/>
        <v>0.6166666666666667</v>
      </c>
      <c r="H77" s="23">
        <f t="shared" si="3"/>
        <v>0.60835227272727277</v>
      </c>
      <c r="I77" s="36"/>
    </row>
    <row r="78" spans="1:9" x14ac:dyDescent="0.35">
      <c r="A78" s="19" t="s">
        <v>27</v>
      </c>
      <c r="B78" s="24"/>
      <c r="C78" s="4" t="s">
        <v>60</v>
      </c>
      <c r="D78" s="9"/>
      <c r="E78" s="4" t="s">
        <v>102</v>
      </c>
      <c r="F78" s="34">
        <v>92.2</v>
      </c>
      <c r="G78" s="23">
        <f t="shared" si="2"/>
        <v>0.62125000000000008</v>
      </c>
      <c r="H78" s="23">
        <f t="shared" si="3"/>
        <v>0.61251893939393942</v>
      </c>
    </row>
    <row r="79" spans="1:9" x14ac:dyDescent="0.35">
      <c r="A79" s="17" t="s">
        <v>30</v>
      </c>
      <c r="B79" s="24"/>
      <c r="C79" s="4" t="s">
        <v>58</v>
      </c>
      <c r="D79" s="4" t="s">
        <v>103</v>
      </c>
      <c r="E79" s="4" t="s">
        <v>59</v>
      </c>
      <c r="F79" s="34">
        <v>96.6</v>
      </c>
      <c r="G79" s="23">
        <f t="shared" si="2"/>
        <v>0.62583333333333335</v>
      </c>
      <c r="H79" s="23">
        <f t="shared" si="3"/>
        <v>0.61668560606060607</v>
      </c>
    </row>
    <row r="80" spans="1:9" x14ac:dyDescent="0.35">
      <c r="A80" s="16" t="s">
        <v>29</v>
      </c>
      <c r="B80" s="24"/>
      <c r="C80" s="4" t="s">
        <v>58</v>
      </c>
      <c r="D80" s="4" t="s">
        <v>101</v>
      </c>
      <c r="E80" s="4" t="s">
        <v>59</v>
      </c>
      <c r="F80" s="34">
        <v>97</v>
      </c>
      <c r="G80" s="23">
        <f t="shared" si="2"/>
        <v>0.62625000000000008</v>
      </c>
      <c r="H80" s="23">
        <f t="shared" si="3"/>
        <v>0.61706439393939405</v>
      </c>
    </row>
    <row r="81" spans="1:8" x14ac:dyDescent="0.35">
      <c r="A81" s="18" t="s">
        <v>26</v>
      </c>
      <c r="B81" s="24"/>
      <c r="C81" s="4" t="s">
        <v>58</v>
      </c>
      <c r="D81" s="4" t="s">
        <v>125</v>
      </c>
      <c r="E81" s="4" t="s">
        <v>54</v>
      </c>
      <c r="F81" s="34">
        <v>97.2</v>
      </c>
      <c r="G81" s="23">
        <f t="shared" ref="G81:G127" si="4">$G$15+F81/$L$2/24</f>
        <v>0.62645833333333334</v>
      </c>
      <c r="H81" s="23">
        <f t="shared" ref="H81:H127" si="5">$H$15+F81/$L$3/24</f>
        <v>0.61725378787878793</v>
      </c>
    </row>
    <row r="82" spans="1:8" x14ac:dyDescent="0.35">
      <c r="A82" s="16" t="s">
        <v>29</v>
      </c>
      <c r="B82" s="24"/>
      <c r="C82" s="4" t="s">
        <v>57</v>
      </c>
      <c r="D82" s="4"/>
      <c r="E82" s="4" t="s">
        <v>54</v>
      </c>
      <c r="F82" s="34">
        <v>98.9</v>
      </c>
      <c r="G82" s="23">
        <f t="shared" si="4"/>
        <v>0.62822916666666673</v>
      </c>
      <c r="H82" s="23">
        <f t="shared" si="5"/>
        <v>0.61886363636363639</v>
      </c>
    </row>
    <row r="83" spans="1:8" x14ac:dyDescent="0.35">
      <c r="A83" s="16" t="s">
        <v>29</v>
      </c>
      <c r="B83" s="24"/>
      <c r="C83" s="4" t="s">
        <v>56</v>
      </c>
      <c r="D83" s="4"/>
      <c r="E83" s="4" t="s">
        <v>54</v>
      </c>
      <c r="F83" s="34">
        <v>99.7</v>
      </c>
      <c r="G83" s="23">
        <f t="shared" si="4"/>
        <v>0.62906250000000008</v>
      </c>
      <c r="H83" s="23">
        <f t="shared" si="5"/>
        <v>0.61962121212121213</v>
      </c>
    </row>
    <row r="84" spans="1:8" x14ac:dyDescent="0.35">
      <c r="A84" s="15" t="s">
        <v>32</v>
      </c>
      <c r="B84" s="24"/>
      <c r="C84" s="4" t="s">
        <v>36</v>
      </c>
      <c r="D84" s="4"/>
      <c r="E84" s="4" t="s">
        <v>53</v>
      </c>
      <c r="F84" s="34">
        <v>101</v>
      </c>
      <c r="G84" s="23">
        <f t="shared" si="4"/>
        <v>0.63041666666666674</v>
      </c>
      <c r="H84" s="23">
        <f t="shared" si="5"/>
        <v>0.62085227272727272</v>
      </c>
    </row>
    <row r="85" spans="1:8" x14ac:dyDescent="0.35">
      <c r="A85" s="16" t="s">
        <v>29</v>
      </c>
      <c r="B85" s="24"/>
      <c r="C85" s="4" t="s">
        <v>55</v>
      </c>
      <c r="D85" s="9"/>
      <c r="E85" s="4" t="s">
        <v>53</v>
      </c>
      <c r="F85" s="34">
        <v>104.2</v>
      </c>
      <c r="G85" s="23">
        <f t="shared" si="4"/>
        <v>0.63375000000000004</v>
      </c>
      <c r="H85" s="23">
        <f t="shared" si="5"/>
        <v>0.62388257575757577</v>
      </c>
    </row>
    <row r="86" spans="1:8" x14ac:dyDescent="0.35">
      <c r="A86" s="15" t="s">
        <v>31</v>
      </c>
      <c r="B86" s="10"/>
      <c r="C86" s="4" t="s">
        <v>6</v>
      </c>
      <c r="D86" s="9"/>
      <c r="E86" s="4" t="s">
        <v>51</v>
      </c>
      <c r="F86" s="34">
        <v>106.2</v>
      </c>
      <c r="G86" s="23">
        <f t="shared" si="4"/>
        <v>0.63583333333333336</v>
      </c>
      <c r="H86" s="23">
        <f t="shared" si="5"/>
        <v>0.62577651515151522</v>
      </c>
    </row>
    <row r="87" spans="1:8" x14ac:dyDescent="0.35">
      <c r="A87" s="16" t="s">
        <v>29</v>
      </c>
      <c r="B87" s="24"/>
      <c r="C87" s="4" t="s">
        <v>5</v>
      </c>
      <c r="D87" s="9"/>
      <c r="E87" s="4" t="s">
        <v>51</v>
      </c>
      <c r="F87" s="34">
        <v>110.9</v>
      </c>
      <c r="G87" s="23">
        <f t="shared" si="4"/>
        <v>0.64072916666666668</v>
      </c>
      <c r="H87" s="23">
        <f t="shared" si="5"/>
        <v>0.63022727272727275</v>
      </c>
    </row>
    <row r="88" spans="1:8" x14ac:dyDescent="0.35">
      <c r="A88" s="16" t="s">
        <v>29</v>
      </c>
      <c r="B88" s="24"/>
      <c r="C88" s="4" t="s">
        <v>52</v>
      </c>
      <c r="D88" s="9"/>
      <c r="E88" s="4" t="s">
        <v>51</v>
      </c>
      <c r="F88" s="34">
        <v>115.1</v>
      </c>
      <c r="G88" s="23">
        <f t="shared" si="4"/>
        <v>0.6451041666666667</v>
      </c>
      <c r="H88" s="23">
        <f t="shared" si="5"/>
        <v>0.63420454545454552</v>
      </c>
    </row>
    <row r="89" spans="1:8" x14ac:dyDescent="0.35">
      <c r="A89" s="16" t="s">
        <v>25</v>
      </c>
      <c r="B89" s="24"/>
      <c r="C89" s="4" t="s">
        <v>4</v>
      </c>
      <c r="D89" s="9" t="s">
        <v>49</v>
      </c>
      <c r="E89" s="4" t="s">
        <v>50</v>
      </c>
      <c r="F89" s="34">
        <v>122.3</v>
      </c>
      <c r="G89" s="23">
        <f t="shared" si="4"/>
        <v>0.65260416666666676</v>
      </c>
      <c r="H89" s="23">
        <f t="shared" si="5"/>
        <v>0.64102272727272736</v>
      </c>
    </row>
    <row r="90" spans="1:8" x14ac:dyDescent="0.35">
      <c r="A90" s="16" t="s">
        <v>25</v>
      </c>
      <c r="B90" s="24"/>
      <c r="C90" s="4" t="s">
        <v>4</v>
      </c>
      <c r="D90" s="4" t="s">
        <v>48</v>
      </c>
      <c r="E90" s="4" t="s">
        <v>85</v>
      </c>
      <c r="F90" s="34">
        <v>123.2</v>
      </c>
      <c r="G90" s="23">
        <f t="shared" si="4"/>
        <v>0.65354166666666669</v>
      </c>
      <c r="H90" s="23">
        <f t="shared" si="5"/>
        <v>0.64187500000000008</v>
      </c>
    </row>
    <row r="91" spans="1:8" x14ac:dyDescent="0.35">
      <c r="A91" s="19" t="s">
        <v>27</v>
      </c>
      <c r="B91" s="24"/>
      <c r="C91" s="4" t="s">
        <v>4</v>
      </c>
      <c r="D91" s="9"/>
      <c r="E91" s="3" t="s">
        <v>47</v>
      </c>
      <c r="F91" s="34">
        <v>123.6</v>
      </c>
      <c r="G91" s="23">
        <f t="shared" si="4"/>
        <v>0.65395833333333342</v>
      </c>
      <c r="H91" s="23">
        <f t="shared" si="5"/>
        <v>0.64225378787878795</v>
      </c>
    </row>
    <row r="92" spans="1:8" x14ac:dyDescent="0.35">
      <c r="A92" s="19" t="s">
        <v>27</v>
      </c>
      <c r="B92" s="24"/>
      <c r="C92" s="4" t="s">
        <v>4</v>
      </c>
      <c r="D92" s="4" t="s">
        <v>46</v>
      </c>
      <c r="E92" s="4" t="s">
        <v>85</v>
      </c>
      <c r="F92" s="34">
        <v>124.4</v>
      </c>
      <c r="G92" s="23">
        <f t="shared" si="4"/>
        <v>0.65479166666666677</v>
      </c>
      <c r="H92" s="23">
        <f t="shared" si="5"/>
        <v>0.64301136363636369</v>
      </c>
    </row>
    <row r="93" spans="1:8" x14ac:dyDescent="0.35">
      <c r="A93" s="16" t="s">
        <v>32</v>
      </c>
      <c r="B93" s="24"/>
      <c r="C93" s="4" t="s">
        <v>4</v>
      </c>
      <c r="D93" s="4" t="s">
        <v>45</v>
      </c>
      <c r="E93" s="4" t="s">
        <v>85</v>
      </c>
      <c r="F93" s="34">
        <v>124.9</v>
      </c>
      <c r="G93" s="23">
        <f t="shared" si="4"/>
        <v>0.65531250000000008</v>
      </c>
      <c r="H93" s="23">
        <f t="shared" si="5"/>
        <v>0.64348484848484855</v>
      </c>
    </row>
    <row r="94" spans="1:8" x14ac:dyDescent="0.35">
      <c r="A94" s="16" t="s">
        <v>29</v>
      </c>
      <c r="B94" s="24"/>
      <c r="C94" s="4" t="s">
        <v>4</v>
      </c>
      <c r="D94" s="4"/>
      <c r="E94" s="4" t="s">
        <v>126</v>
      </c>
      <c r="F94" s="34">
        <v>125.1</v>
      </c>
      <c r="G94" s="23">
        <f t="shared" si="4"/>
        <v>0.65552083333333333</v>
      </c>
      <c r="H94" s="23">
        <f t="shared" si="5"/>
        <v>0.64367424242424254</v>
      </c>
    </row>
    <row r="95" spans="1:8" x14ac:dyDescent="0.35">
      <c r="A95" s="17" t="s">
        <v>30</v>
      </c>
      <c r="B95" s="24"/>
      <c r="C95" s="4" t="s">
        <v>14</v>
      </c>
      <c r="D95" s="4"/>
      <c r="E95" s="4" t="s">
        <v>43</v>
      </c>
      <c r="F95" s="34">
        <v>126.7</v>
      </c>
      <c r="G95" s="23">
        <f t="shared" si="4"/>
        <v>0.65718750000000004</v>
      </c>
      <c r="H95" s="23">
        <f t="shared" si="5"/>
        <v>0.64518939393939401</v>
      </c>
    </row>
    <row r="96" spans="1:8" x14ac:dyDescent="0.35">
      <c r="A96" s="16" t="s">
        <v>29</v>
      </c>
      <c r="B96" s="24"/>
      <c r="C96" s="4" t="s">
        <v>15</v>
      </c>
      <c r="D96" s="4"/>
      <c r="E96" s="4" t="s">
        <v>43</v>
      </c>
      <c r="F96" s="34">
        <v>130.9</v>
      </c>
      <c r="G96" s="23">
        <f t="shared" si="4"/>
        <v>0.66156250000000005</v>
      </c>
      <c r="H96" s="23">
        <f t="shared" si="5"/>
        <v>0.64916666666666667</v>
      </c>
    </row>
    <row r="97" spans="1:8" x14ac:dyDescent="0.35">
      <c r="A97" s="16" t="s">
        <v>29</v>
      </c>
      <c r="B97" s="24"/>
      <c r="C97" s="4" t="s">
        <v>28</v>
      </c>
      <c r="D97" s="4"/>
      <c r="E97" s="4" t="s">
        <v>43</v>
      </c>
      <c r="F97" s="34">
        <v>133</v>
      </c>
      <c r="G97" s="23">
        <f t="shared" si="4"/>
        <v>0.66375000000000006</v>
      </c>
      <c r="H97" s="23">
        <f t="shared" si="5"/>
        <v>0.65115530303030311</v>
      </c>
    </row>
    <row r="98" spans="1:8" x14ac:dyDescent="0.35">
      <c r="A98" s="17" t="s">
        <v>30</v>
      </c>
      <c r="B98" s="24"/>
      <c r="C98" s="4" t="s">
        <v>44</v>
      </c>
      <c r="D98" s="4"/>
      <c r="E98" s="4" t="s">
        <v>43</v>
      </c>
      <c r="F98" s="34">
        <v>134.9</v>
      </c>
      <c r="G98" s="23">
        <f t="shared" si="4"/>
        <v>0.66572916666666671</v>
      </c>
      <c r="H98" s="23">
        <f t="shared" si="5"/>
        <v>0.65295454545454557</v>
      </c>
    </row>
    <row r="99" spans="1:8" x14ac:dyDescent="0.35">
      <c r="A99" s="17" t="s">
        <v>30</v>
      </c>
      <c r="B99" s="24"/>
      <c r="C99" s="4" t="s">
        <v>41</v>
      </c>
      <c r="D99" s="9"/>
      <c r="E99" s="4" t="s">
        <v>42</v>
      </c>
      <c r="F99" s="34">
        <v>137.1</v>
      </c>
      <c r="G99" s="23">
        <f t="shared" si="4"/>
        <v>0.6680208333333334</v>
      </c>
      <c r="H99" s="23">
        <f t="shared" si="5"/>
        <v>0.65503787878787878</v>
      </c>
    </row>
    <row r="100" spans="1:8" x14ac:dyDescent="0.35">
      <c r="A100" s="19" t="s">
        <v>27</v>
      </c>
      <c r="B100" s="24"/>
      <c r="C100" s="4" t="s">
        <v>41</v>
      </c>
      <c r="D100" s="9"/>
      <c r="E100" s="4" t="s">
        <v>39</v>
      </c>
      <c r="F100" s="34">
        <v>137.5</v>
      </c>
      <c r="G100" s="23">
        <f t="shared" si="4"/>
        <v>0.66843750000000002</v>
      </c>
      <c r="H100" s="23">
        <f t="shared" si="5"/>
        <v>0.65541666666666676</v>
      </c>
    </row>
    <row r="101" spans="1:8" x14ac:dyDescent="0.35">
      <c r="A101" s="19" t="s">
        <v>27</v>
      </c>
      <c r="B101" s="24"/>
      <c r="C101" s="4" t="s">
        <v>41</v>
      </c>
      <c r="D101" s="9"/>
      <c r="E101" s="4" t="s">
        <v>39</v>
      </c>
      <c r="F101" s="34">
        <v>137.69999999999999</v>
      </c>
      <c r="G101" s="23">
        <f t="shared" si="4"/>
        <v>0.66864583333333338</v>
      </c>
      <c r="H101" s="23">
        <f t="shared" si="5"/>
        <v>0.65560606060606064</v>
      </c>
    </row>
    <row r="102" spans="1:8" x14ac:dyDescent="0.35">
      <c r="A102" s="16" t="s">
        <v>29</v>
      </c>
      <c r="B102" s="24"/>
      <c r="C102" s="4" t="s">
        <v>40</v>
      </c>
      <c r="D102" s="9"/>
      <c r="E102" s="4" t="s">
        <v>38</v>
      </c>
      <c r="F102" s="34">
        <v>140.4</v>
      </c>
      <c r="G102" s="23">
        <f t="shared" si="4"/>
        <v>0.67145833333333338</v>
      </c>
      <c r="H102" s="23">
        <f t="shared" si="5"/>
        <v>0.65816287878787882</v>
      </c>
    </row>
    <row r="103" spans="1:8" x14ac:dyDescent="0.35">
      <c r="A103" s="16" t="s">
        <v>29</v>
      </c>
      <c r="B103" s="24"/>
      <c r="C103" s="4" t="s">
        <v>36</v>
      </c>
      <c r="D103" s="4"/>
      <c r="E103" s="4" t="s">
        <v>38</v>
      </c>
      <c r="F103" s="34">
        <v>141.30000000000001</v>
      </c>
      <c r="G103" s="23">
        <f t="shared" si="4"/>
        <v>0.67239583333333341</v>
      </c>
      <c r="H103" s="23">
        <f t="shared" si="5"/>
        <v>0.65901515151515155</v>
      </c>
    </row>
    <row r="104" spans="1:8" x14ac:dyDescent="0.35">
      <c r="A104" s="18" t="s">
        <v>26</v>
      </c>
      <c r="B104" s="24"/>
      <c r="C104" s="4" t="s">
        <v>36</v>
      </c>
      <c r="D104" s="4"/>
      <c r="E104" s="4" t="s">
        <v>127</v>
      </c>
      <c r="F104" s="34">
        <v>142.9</v>
      </c>
      <c r="G104" s="23">
        <f t="shared" si="4"/>
        <v>0.67406250000000001</v>
      </c>
      <c r="H104" s="23">
        <f t="shared" si="5"/>
        <v>0.66053030303030313</v>
      </c>
    </row>
    <row r="105" spans="1:8" x14ac:dyDescent="0.35">
      <c r="A105" s="42" t="s">
        <v>29</v>
      </c>
      <c r="B105" s="49"/>
      <c r="C105" s="44" t="s">
        <v>36</v>
      </c>
      <c r="D105" s="44"/>
      <c r="E105" s="44" t="s">
        <v>140</v>
      </c>
      <c r="F105" s="45">
        <v>144.9</v>
      </c>
      <c r="G105" s="46">
        <f t="shared" si="4"/>
        <v>0.67614583333333345</v>
      </c>
      <c r="H105" s="46">
        <f t="shared" si="5"/>
        <v>0.66242424242424247</v>
      </c>
    </row>
    <row r="106" spans="1:8" x14ac:dyDescent="0.35">
      <c r="A106" s="16" t="s">
        <v>29</v>
      </c>
      <c r="B106" s="24"/>
      <c r="C106" s="4" t="s">
        <v>36</v>
      </c>
      <c r="D106" s="4"/>
      <c r="E106" s="4" t="s">
        <v>127</v>
      </c>
      <c r="F106" s="34">
        <v>145.1</v>
      </c>
      <c r="G106" s="23">
        <f t="shared" si="4"/>
        <v>0.6763541666666667</v>
      </c>
      <c r="H106" s="23">
        <f t="shared" si="5"/>
        <v>0.66261363636363635</v>
      </c>
    </row>
    <row r="107" spans="1:8" x14ac:dyDescent="0.35">
      <c r="A107" s="42" t="s">
        <v>29</v>
      </c>
      <c r="B107" s="49"/>
      <c r="C107" s="44" t="s">
        <v>128</v>
      </c>
      <c r="D107" s="44"/>
      <c r="E107" s="44" t="s">
        <v>148</v>
      </c>
      <c r="F107" s="45">
        <v>147.19999999999999</v>
      </c>
      <c r="G107" s="46">
        <f t="shared" si="4"/>
        <v>0.67854166666666671</v>
      </c>
      <c r="H107" s="46">
        <f t="shared" si="5"/>
        <v>0.66460227272727279</v>
      </c>
    </row>
    <row r="108" spans="1:8" x14ac:dyDescent="0.35">
      <c r="A108" s="16" t="s">
        <v>25</v>
      </c>
      <c r="B108" s="24"/>
      <c r="C108" s="4" t="s">
        <v>36</v>
      </c>
      <c r="D108" s="4"/>
      <c r="E108" s="4" t="s">
        <v>129</v>
      </c>
      <c r="F108" s="34">
        <v>148.80000000000001</v>
      </c>
      <c r="G108" s="23">
        <f t="shared" si="4"/>
        <v>0.68020833333333341</v>
      </c>
      <c r="H108" s="23">
        <f t="shared" si="5"/>
        <v>0.66611742424242437</v>
      </c>
    </row>
    <row r="109" spans="1:8" x14ac:dyDescent="0.35">
      <c r="A109" s="16" t="s">
        <v>31</v>
      </c>
      <c r="B109" s="24"/>
      <c r="C109" s="4" t="s">
        <v>130</v>
      </c>
      <c r="D109" s="9"/>
      <c r="E109" s="4" t="s">
        <v>85</v>
      </c>
      <c r="F109" s="34">
        <v>150.1</v>
      </c>
      <c r="G109" s="23">
        <f t="shared" si="4"/>
        <v>0.68156250000000007</v>
      </c>
      <c r="H109" s="23">
        <f t="shared" si="5"/>
        <v>0.66734848484848486</v>
      </c>
    </row>
    <row r="110" spans="1:8" x14ac:dyDescent="0.35">
      <c r="A110" s="16" t="s">
        <v>29</v>
      </c>
      <c r="B110" s="24"/>
      <c r="C110" s="4" t="s">
        <v>131</v>
      </c>
      <c r="D110" s="9"/>
      <c r="E110" s="4" t="s">
        <v>132</v>
      </c>
      <c r="F110" s="34">
        <v>151.80000000000001</v>
      </c>
      <c r="G110" s="23">
        <f t="shared" si="4"/>
        <v>0.68333333333333335</v>
      </c>
      <c r="H110" s="23">
        <f t="shared" si="5"/>
        <v>0.66895833333333343</v>
      </c>
    </row>
    <row r="111" spans="1:8" x14ac:dyDescent="0.35">
      <c r="A111" s="16" t="s">
        <v>29</v>
      </c>
      <c r="B111" s="24"/>
      <c r="C111" s="4" t="s">
        <v>131</v>
      </c>
      <c r="D111" s="4"/>
      <c r="E111" s="4" t="s">
        <v>132</v>
      </c>
      <c r="F111" s="34">
        <v>152.5</v>
      </c>
      <c r="G111" s="23">
        <f t="shared" si="4"/>
        <v>0.68406250000000002</v>
      </c>
      <c r="H111" s="23">
        <f t="shared" si="5"/>
        <v>0.66962121212121217</v>
      </c>
    </row>
    <row r="112" spans="1:8" x14ac:dyDescent="0.35">
      <c r="A112" s="16" t="s">
        <v>29</v>
      </c>
      <c r="B112" s="24"/>
      <c r="C112" s="4" t="s">
        <v>16</v>
      </c>
      <c r="D112" s="4" t="s">
        <v>133</v>
      </c>
      <c r="E112" s="4" t="s">
        <v>132</v>
      </c>
      <c r="F112" s="34">
        <v>154.19999999999999</v>
      </c>
      <c r="G112" s="23">
        <f t="shared" si="4"/>
        <v>0.68583333333333341</v>
      </c>
      <c r="H112" s="23">
        <f t="shared" si="5"/>
        <v>0.67123106060606064</v>
      </c>
    </row>
    <row r="113" spans="1:8" x14ac:dyDescent="0.35">
      <c r="A113" s="16" t="s">
        <v>25</v>
      </c>
      <c r="B113" s="24"/>
      <c r="C113" s="4" t="s">
        <v>16</v>
      </c>
      <c r="D113" s="4" t="s">
        <v>17</v>
      </c>
      <c r="E113" s="4" t="s">
        <v>134</v>
      </c>
      <c r="F113" s="34">
        <v>154.80000000000001</v>
      </c>
      <c r="G113" s="23">
        <f t="shared" si="4"/>
        <v>0.68645833333333339</v>
      </c>
      <c r="H113" s="23">
        <f t="shared" si="5"/>
        <v>0.67179924242424249</v>
      </c>
    </row>
    <row r="114" spans="1:8" x14ac:dyDescent="0.35">
      <c r="A114" s="19" t="s">
        <v>27</v>
      </c>
      <c r="B114" s="24"/>
      <c r="C114" s="4" t="s">
        <v>16</v>
      </c>
      <c r="D114" s="4" t="s">
        <v>135</v>
      </c>
      <c r="E114" s="4" t="s">
        <v>134</v>
      </c>
      <c r="F114" s="34">
        <v>154.9</v>
      </c>
      <c r="G114" s="23">
        <f t="shared" si="4"/>
        <v>0.68656250000000008</v>
      </c>
      <c r="H114" s="23">
        <f t="shared" si="5"/>
        <v>0.67189393939393949</v>
      </c>
    </row>
    <row r="115" spans="1:8" x14ac:dyDescent="0.35">
      <c r="A115" s="16" t="s">
        <v>29</v>
      </c>
      <c r="B115" s="24"/>
      <c r="C115" s="4" t="s">
        <v>16</v>
      </c>
      <c r="D115" s="4" t="s">
        <v>135</v>
      </c>
      <c r="E115" s="4" t="s">
        <v>134</v>
      </c>
      <c r="F115" s="34">
        <v>155.15</v>
      </c>
      <c r="G115" s="23">
        <f t="shared" si="4"/>
        <v>0.68682291666666673</v>
      </c>
      <c r="H115" s="23">
        <f t="shared" si="5"/>
        <v>0.67213068181818192</v>
      </c>
    </row>
    <row r="116" spans="1:8" x14ac:dyDescent="0.35">
      <c r="A116" s="16" t="s">
        <v>29</v>
      </c>
      <c r="B116" s="24"/>
      <c r="C116" s="4" t="s">
        <v>16</v>
      </c>
      <c r="D116" s="4" t="s">
        <v>18</v>
      </c>
      <c r="E116" s="4" t="s">
        <v>134</v>
      </c>
      <c r="F116" s="34">
        <v>155.19999999999999</v>
      </c>
      <c r="G116" s="23">
        <f t="shared" si="4"/>
        <v>0.68687500000000001</v>
      </c>
      <c r="H116" s="23">
        <f t="shared" si="5"/>
        <v>0.67217803030303036</v>
      </c>
    </row>
    <row r="117" spans="1:8" x14ac:dyDescent="0.35">
      <c r="A117" s="17" t="s">
        <v>30</v>
      </c>
      <c r="B117" s="24"/>
      <c r="C117" s="4" t="s">
        <v>16</v>
      </c>
      <c r="D117" s="4" t="s">
        <v>136</v>
      </c>
      <c r="E117" s="4" t="s">
        <v>85</v>
      </c>
      <c r="F117" s="34">
        <v>155.5</v>
      </c>
      <c r="G117" s="23">
        <f t="shared" si="4"/>
        <v>0.68718750000000006</v>
      </c>
      <c r="H117" s="23">
        <f t="shared" si="5"/>
        <v>0.67246212121212123</v>
      </c>
    </row>
    <row r="118" spans="1:8" x14ac:dyDescent="0.35">
      <c r="A118" s="18" t="s">
        <v>26</v>
      </c>
      <c r="B118" s="24"/>
      <c r="C118" s="4" t="s">
        <v>16</v>
      </c>
      <c r="D118" s="9" t="s">
        <v>136</v>
      </c>
      <c r="E118" s="4" t="s">
        <v>85</v>
      </c>
      <c r="F118" s="34">
        <v>155.69999999999999</v>
      </c>
      <c r="G118" s="23">
        <f t="shared" si="4"/>
        <v>0.68739583333333343</v>
      </c>
      <c r="H118" s="23">
        <f t="shared" si="5"/>
        <v>0.67265151515151522</v>
      </c>
    </row>
    <row r="119" spans="1:8" x14ac:dyDescent="0.35">
      <c r="A119" s="17" t="s">
        <v>30</v>
      </c>
      <c r="B119" s="24"/>
      <c r="C119" s="4" t="s">
        <v>16</v>
      </c>
      <c r="D119" s="9" t="s">
        <v>18</v>
      </c>
      <c r="E119" s="4" t="s">
        <v>134</v>
      </c>
      <c r="F119" s="34">
        <v>155.9</v>
      </c>
      <c r="G119" s="23">
        <f t="shared" si="4"/>
        <v>0.68760416666666668</v>
      </c>
      <c r="H119" s="23">
        <f t="shared" si="5"/>
        <v>0.6728409090909091</v>
      </c>
    </row>
    <row r="120" spans="1:8" x14ac:dyDescent="0.35">
      <c r="A120" s="18" t="s">
        <v>26</v>
      </c>
      <c r="B120" s="24"/>
      <c r="C120" s="4" t="s">
        <v>16</v>
      </c>
      <c r="D120" s="9" t="s">
        <v>137</v>
      </c>
      <c r="E120" s="4" t="s">
        <v>85</v>
      </c>
      <c r="F120" s="34">
        <v>156</v>
      </c>
      <c r="G120" s="23">
        <f t="shared" si="4"/>
        <v>0.68770833333333337</v>
      </c>
      <c r="H120" s="23">
        <f t="shared" si="5"/>
        <v>0.6729356060606061</v>
      </c>
    </row>
    <row r="121" spans="1:8" x14ac:dyDescent="0.35">
      <c r="A121" s="18" t="s">
        <v>26</v>
      </c>
      <c r="B121" s="24"/>
      <c r="C121" s="4" t="s">
        <v>16</v>
      </c>
      <c r="D121" s="9" t="s">
        <v>138</v>
      </c>
      <c r="E121" s="4" t="s">
        <v>85</v>
      </c>
      <c r="F121" s="34">
        <v>156.19999999999999</v>
      </c>
      <c r="G121" s="23">
        <f t="shared" si="4"/>
        <v>0.68791666666666673</v>
      </c>
      <c r="H121" s="23">
        <f t="shared" si="5"/>
        <v>0.67312500000000008</v>
      </c>
    </row>
    <row r="122" spans="1:8" x14ac:dyDescent="0.35">
      <c r="A122" s="16" t="s">
        <v>29</v>
      </c>
      <c r="B122" s="24"/>
      <c r="C122" s="4" t="s">
        <v>16</v>
      </c>
      <c r="D122" s="9" t="s">
        <v>138</v>
      </c>
      <c r="E122" s="4" t="s">
        <v>85</v>
      </c>
      <c r="F122" s="34">
        <v>156.6</v>
      </c>
      <c r="G122" s="23">
        <f t="shared" si="4"/>
        <v>0.68833333333333335</v>
      </c>
      <c r="H122" s="23">
        <f t="shared" si="5"/>
        <v>0.67350378787878795</v>
      </c>
    </row>
    <row r="123" spans="1:8" x14ac:dyDescent="0.35">
      <c r="A123" s="18" t="s">
        <v>26</v>
      </c>
      <c r="B123" s="24"/>
      <c r="C123" s="4" t="s">
        <v>16</v>
      </c>
      <c r="D123" s="9" t="s">
        <v>139</v>
      </c>
      <c r="E123" s="4" t="s">
        <v>85</v>
      </c>
      <c r="F123" s="34">
        <v>156.80000000000001</v>
      </c>
      <c r="G123" s="23">
        <f t="shared" si="4"/>
        <v>0.68854166666666672</v>
      </c>
      <c r="H123" s="23">
        <f t="shared" si="5"/>
        <v>0.67369318181818194</v>
      </c>
    </row>
    <row r="124" spans="1:8" x14ac:dyDescent="0.35">
      <c r="A124" s="16" t="s">
        <v>25</v>
      </c>
      <c r="B124" s="24"/>
      <c r="C124" s="4" t="s">
        <v>16</v>
      </c>
      <c r="D124" s="9" t="s">
        <v>10</v>
      </c>
      <c r="E124" s="4" t="s">
        <v>85</v>
      </c>
      <c r="F124" s="34">
        <v>157</v>
      </c>
      <c r="G124" s="23">
        <f t="shared" si="4"/>
        <v>0.68875000000000008</v>
      </c>
      <c r="H124" s="23">
        <f t="shared" si="5"/>
        <v>0.67388257575757582</v>
      </c>
    </row>
    <row r="125" spans="1:8" x14ac:dyDescent="0.35">
      <c r="A125" s="18" t="s">
        <v>26</v>
      </c>
      <c r="B125" s="24"/>
      <c r="C125" s="4" t="s">
        <v>16</v>
      </c>
      <c r="D125" s="4" t="s">
        <v>17</v>
      </c>
      <c r="E125" s="4" t="s">
        <v>134</v>
      </c>
      <c r="F125" s="34">
        <v>157.5</v>
      </c>
      <c r="G125" s="23">
        <f t="shared" si="4"/>
        <v>0.68927083333333339</v>
      </c>
      <c r="H125" s="23">
        <f t="shared" si="5"/>
        <v>0.67435606060606068</v>
      </c>
    </row>
    <row r="126" spans="1:8" x14ac:dyDescent="0.35">
      <c r="A126" s="19" t="s">
        <v>27</v>
      </c>
      <c r="B126" s="24"/>
      <c r="C126" s="4" t="s">
        <v>16</v>
      </c>
      <c r="D126" s="4" t="s">
        <v>135</v>
      </c>
      <c r="E126" s="4" t="s">
        <v>134</v>
      </c>
      <c r="F126" s="34">
        <v>157.6</v>
      </c>
      <c r="G126" s="23">
        <f t="shared" si="4"/>
        <v>0.68937500000000007</v>
      </c>
      <c r="H126" s="23">
        <f t="shared" si="5"/>
        <v>0.67445075757575768</v>
      </c>
    </row>
    <row r="127" spans="1:8" x14ac:dyDescent="0.35">
      <c r="A127" s="20" t="s">
        <v>29</v>
      </c>
      <c r="B127" s="25"/>
      <c r="C127" s="21" t="s">
        <v>16</v>
      </c>
      <c r="D127" s="21" t="s">
        <v>11</v>
      </c>
      <c r="E127" s="21" t="s">
        <v>134</v>
      </c>
      <c r="F127" s="32">
        <v>157.9</v>
      </c>
      <c r="G127" s="22">
        <f t="shared" si="4"/>
        <v>0.68968750000000001</v>
      </c>
      <c r="H127" s="22">
        <f t="shared" si="5"/>
        <v>0.67473484848484855</v>
      </c>
    </row>
    <row r="128" spans="1:8" x14ac:dyDescent="0.35">
      <c r="A128" s="11"/>
      <c r="B128" s="11"/>
      <c r="C128" s="11"/>
      <c r="D128" s="11"/>
      <c r="E128" s="11"/>
      <c r="F128" s="33"/>
      <c r="G128" s="11"/>
      <c r="H128" s="11"/>
    </row>
    <row r="129" spans="1:8" x14ac:dyDescent="0.35">
      <c r="A129" s="11"/>
      <c r="B129" s="11"/>
      <c r="C129" s="11"/>
      <c r="D129" s="11"/>
      <c r="E129" s="11"/>
      <c r="F129" s="33"/>
      <c r="G129" s="11"/>
      <c r="H129" s="11"/>
    </row>
    <row r="130" spans="1:8" x14ac:dyDescent="0.35">
      <c r="A130" s="11"/>
      <c r="B130" s="11"/>
      <c r="C130" s="11"/>
      <c r="D130" s="11"/>
      <c r="E130" s="11"/>
      <c r="F130" s="33"/>
      <c r="G130" s="11"/>
      <c r="H130" s="11"/>
    </row>
    <row r="131" spans="1:8" x14ac:dyDescent="0.35">
      <c r="A131" s="11"/>
      <c r="B131" s="11"/>
      <c r="C131" s="11"/>
      <c r="D131" s="11"/>
      <c r="E131" s="11"/>
      <c r="F131" s="33"/>
      <c r="G131" s="11"/>
      <c r="H131" s="11"/>
    </row>
    <row r="132" spans="1:8" x14ac:dyDescent="0.35">
      <c r="A132" s="11"/>
      <c r="B132" s="11"/>
      <c r="C132" s="11"/>
      <c r="D132" s="11"/>
      <c r="E132" s="11"/>
      <c r="F132" s="33"/>
      <c r="G132" s="11"/>
      <c r="H132" s="11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0"/>
  <sheetViews>
    <sheetView tabSelected="1" topLeftCell="A76" workbookViewId="0">
      <selection activeCell="I140" sqref="I140"/>
    </sheetView>
  </sheetViews>
  <sheetFormatPr defaultColWidth="9.1796875" defaultRowHeight="14.5" x14ac:dyDescent="0.35"/>
  <cols>
    <col min="1" max="1" width="5.26953125" style="8" bestFit="1" customWidth="1"/>
    <col min="2" max="2" width="5.26953125" style="8" customWidth="1"/>
    <col min="3" max="3" width="20.453125" style="8" customWidth="1"/>
    <col min="4" max="4" width="25.7265625" style="8" bestFit="1" customWidth="1"/>
    <col min="5" max="5" width="15.26953125" style="8" customWidth="1"/>
    <col min="6" max="6" width="8.54296875" style="29" bestFit="1" customWidth="1"/>
    <col min="7" max="7" width="15" style="8" customWidth="1"/>
    <col min="8" max="8" width="16" style="8" customWidth="1"/>
    <col min="9" max="9" width="9.1796875" style="99"/>
    <col min="10" max="10" width="9.1796875" style="8"/>
    <col min="11" max="11" width="27.26953125" style="8" bestFit="1" customWidth="1"/>
    <col min="12" max="16384" width="9.1796875" style="8"/>
  </cols>
  <sheetData>
    <row r="1" spans="1:12" ht="14.5" customHeight="1" x14ac:dyDescent="0.35">
      <c r="A1" s="26" t="s">
        <v>220</v>
      </c>
      <c r="B1" s="26"/>
      <c r="C1" s="27">
        <v>44815</v>
      </c>
      <c r="K1" s="89" t="s">
        <v>144</v>
      </c>
    </row>
    <row r="2" spans="1:12" ht="14.5" customHeight="1" x14ac:dyDescent="0.35">
      <c r="A2" s="28" t="s">
        <v>221</v>
      </c>
      <c r="B2" s="28"/>
      <c r="C2" s="28"/>
      <c r="K2" s="89" t="s">
        <v>145</v>
      </c>
      <c r="L2" s="90">
        <v>38</v>
      </c>
    </row>
    <row r="3" spans="1:12" ht="14.5" customHeight="1" x14ac:dyDescent="0.35">
      <c r="K3" s="89" t="s">
        <v>146</v>
      </c>
      <c r="L3" s="90">
        <v>42</v>
      </c>
    </row>
    <row r="4" spans="1:12" s="5" customFormat="1" ht="23" x14ac:dyDescent="0.35">
      <c r="A4" s="2" t="s">
        <v>3</v>
      </c>
      <c r="B4" s="2"/>
      <c r="C4" s="2" t="s">
        <v>33</v>
      </c>
      <c r="D4" s="2" t="s">
        <v>0</v>
      </c>
      <c r="E4" s="2" t="s">
        <v>34</v>
      </c>
      <c r="F4" s="30" t="s">
        <v>1</v>
      </c>
      <c r="G4" s="2" t="s">
        <v>152</v>
      </c>
      <c r="H4" s="2" t="s">
        <v>153</v>
      </c>
      <c r="I4" s="100"/>
      <c r="K4" s="89" t="s">
        <v>147</v>
      </c>
      <c r="L4" s="91">
        <v>20</v>
      </c>
    </row>
    <row r="5" spans="1:12" x14ac:dyDescent="0.35">
      <c r="A5" s="16" t="s">
        <v>29</v>
      </c>
      <c r="B5" s="6"/>
      <c r="C5" s="3" t="s">
        <v>222</v>
      </c>
      <c r="D5" s="3" t="s">
        <v>223</v>
      </c>
      <c r="E5" s="3" t="s">
        <v>85</v>
      </c>
      <c r="F5" s="31">
        <v>0</v>
      </c>
      <c r="G5" s="23">
        <v>0.45833333333333331</v>
      </c>
      <c r="H5" s="23">
        <v>0.45833333333333331</v>
      </c>
      <c r="L5" s="90"/>
    </row>
    <row r="6" spans="1:12" x14ac:dyDescent="0.35">
      <c r="A6" s="16" t="s">
        <v>25</v>
      </c>
      <c r="B6" s="6"/>
      <c r="C6" s="3" t="s">
        <v>222</v>
      </c>
      <c r="D6" s="3" t="s">
        <v>223</v>
      </c>
      <c r="E6" s="3" t="s">
        <v>85</v>
      </c>
      <c r="F6" s="31">
        <v>0.18</v>
      </c>
      <c r="G6" s="23">
        <f>$G$5+F6/$L$4/24</f>
        <v>0.45870833333333333</v>
      </c>
      <c r="H6" s="23">
        <f>G6</f>
        <v>0.45870833333333333</v>
      </c>
    </row>
    <row r="7" spans="1:12" x14ac:dyDescent="0.35">
      <c r="A7" s="16" t="s">
        <v>25</v>
      </c>
      <c r="B7" s="6"/>
      <c r="C7" s="3" t="s">
        <v>222</v>
      </c>
      <c r="D7" s="3" t="s">
        <v>223</v>
      </c>
      <c r="E7" s="3" t="s">
        <v>85</v>
      </c>
      <c r="F7" s="31">
        <v>0.32</v>
      </c>
      <c r="G7" s="23">
        <f t="shared" ref="G7:G21" si="0">$G$5+F7/$L$4/24</f>
        <v>0.45899999999999996</v>
      </c>
      <c r="H7" s="23">
        <f t="shared" ref="H7:H21" si="1">G7</f>
        <v>0.45899999999999996</v>
      </c>
    </row>
    <row r="8" spans="1:12" x14ac:dyDescent="0.35">
      <c r="A8" s="18" t="s">
        <v>26</v>
      </c>
      <c r="B8" s="6"/>
      <c r="C8" s="3" t="s">
        <v>222</v>
      </c>
      <c r="D8" s="3" t="s">
        <v>10</v>
      </c>
      <c r="E8" s="3" t="s">
        <v>85</v>
      </c>
      <c r="F8" s="31">
        <v>0.4</v>
      </c>
      <c r="G8" s="23">
        <f t="shared" si="0"/>
        <v>0.45916666666666667</v>
      </c>
      <c r="H8" s="23">
        <f t="shared" si="1"/>
        <v>0.45916666666666667</v>
      </c>
    </row>
    <row r="9" spans="1:12" x14ac:dyDescent="0.35">
      <c r="A9" s="16" t="s">
        <v>25</v>
      </c>
      <c r="B9" s="6"/>
      <c r="C9" s="3" t="s">
        <v>222</v>
      </c>
      <c r="D9" s="3" t="s">
        <v>10</v>
      </c>
      <c r="E9" s="3" t="s">
        <v>85</v>
      </c>
      <c r="F9" s="31">
        <v>0.43</v>
      </c>
      <c r="G9" s="23">
        <f t="shared" si="0"/>
        <v>0.45922916666666663</v>
      </c>
      <c r="H9" s="23">
        <f t="shared" si="1"/>
        <v>0.45922916666666663</v>
      </c>
    </row>
    <row r="10" spans="1:12" x14ac:dyDescent="0.35">
      <c r="A10" s="18" t="s">
        <v>26</v>
      </c>
      <c r="B10" s="6"/>
      <c r="C10" s="3" t="s">
        <v>222</v>
      </c>
      <c r="D10" s="3" t="s">
        <v>224</v>
      </c>
      <c r="E10" s="3" t="s">
        <v>85</v>
      </c>
      <c r="F10" s="31">
        <v>0.57999999999999996</v>
      </c>
      <c r="G10" s="23">
        <f t="shared" si="0"/>
        <v>0.45954166666666663</v>
      </c>
      <c r="H10" s="23">
        <f t="shared" si="1"/>
        <v>0.45954166666666663</v>
      </c>
    </row>
    <row r="11" spans="1:12" x14ac:dyDescent="0.35">
      <c r="A11" s="16" t="s">
        <v>25</v>
      </c>
      <c r="B11" s="6"/>
      <c r="C11" s="3" t="s">
        <v>222</v>
      </c>
      <c r="D11" s="3" t="s">
        <v>225</v>
      </c>
      <c r="E11" s="3" t="s">
        <v>85</v>
      </c>
      <c r="F11" s="31">
        <v>0.74</v>
      </c>
      <c r="G11" s="23">
        <f t="shared" si="0"/>
        <v>0.45987499999999998</v>
      </c>
      <c r="H11" s="23">
        <f t="shared" si="1"/>
        <v>0.45987499999999998</v>
      </c>
    </row>
    <row r="12" spans="1:12" x14ac:dyDescent="0.35">
      <c r="A12" s="16" t="s">
        <v>25</v>
      </c>
      <c r="B12" s="6"/>
      <c r="C12" s="3" t="s">
        <v>222</v>
      </c>
      <c r="D12" s="3" t="s">
        <v>226</v>
      </c>
      <c r="E12" s="3" t="s">
        <v>227</v>
      </c>
      <c r="F12" s="31">
        <v>1.1000000000000001</v>
      </c>
      <c r="G12" s="23">
        <f t="shared" si="0"/>
        <v>0.46062500000000001</v>
      </c>
      <c r="H12" s="23">
        <f t="shared" si="1"/>
        <v>0.46062500000000001</v>
      </c>
    </row>
    <row r="13" spans="1:12" x14ac:dyDescent="0.35">
      <c r="A13" s="16" t="s">
        <v>25</v>
      </c>
      <c r="B13" s="6"/>
      <c r="C13" s="3" t="s">
        <v>222</v>
      </c>
      <c r="D13" s="3" t="s">
        <v>228</v>
      </c>
      <c r="E13" s="3" t="s">
        <v>227</v>
      </c>
      <c r="F13" s="31">
        <v>1.6</v>
      </c>
      <c r="G13" s="23">
        <f t="shared" si="0"/>
        <v>0.46166666666666667</v>
      </c>
      <c r="H13" s="23">
        <f t="shared" si="1"/>
        <v>0.46166666666666667</v>
      </c>
    </row>
    <row r="14" spans="1:12" x14ac:dyDescent="0.35">
      <c r="A14" s="16" t="s">
        <v>25</v>
      </c>
      <c r="B14" s="6"/>
      <c r="C14" s="3" t="s">
        <v>222</v>
      </c>
      <c r="D14" s="3" t="s">
        <v>224</v>
      </c>
      <c r="E14" s="3" t="s">
        <v>85</v>
      </c>
      <c r="F14" s="31">
        <v>1.8</v>
      </c>
      <c r="G14" s="23">
        <f t="shared" si="0"/>
        <v>0.46208333333333329</v>
      </c>
      <c r="H14" s="23">
        <f t="shared" si="1"/>
        <v>0.46208333333333329</v>
      </c>
    </row>
    <row r="15" spans="1:12" x14ac:dyDescent="0.35">
      <c r="A15" s="18" t="s">
        <v>26</v>
      </c>
      <c r="B15" s="6"/>
      <c r="C15" s="3" t="s">
        <v>222</v>
      </c>
      <c r="D15" s="3" t="s">
        <v>223</v>
      </c>
      <c r="E15" s="3" t="s">
        <v>85</v>
      </c>
      <c r="F15" s="31">
        <v>2</v>
      </c>
      <c r="G15" s="23">
        <f t="shared" si="0"/>
        <v>0.46249999999999997</v>
      </c>
      <c r="H15" s="23">
        <f t="shared" si="1"/>
        <v>0.46249999999999997</v>
      </c>
    </row>
    <row r="16" spans="1:12" x14ac:dyDescent="0.35">
      <c r="A16" s="18" t="s">
        <v>26</v>
      </c>
      <c r="B16" s="6"/>
      <c r="C16" s="3" t="s">
        <v>222</v>
      </c>
      <c r="D16" s="3" t="s">
        <v>229</v>
      </c>
      <c r="E16" s="3" t="s">
        <v>85</v>
      </c>
      <c r="F16" s="31">
        <v>2.2000000000000002</v>
      </c>
      <c r="G16" s="23">
        <f t="shared" si="0"/>
        <v>0.46291666666666664</v>
      </c>
      <c r="H16" s="23">
        <f t="shared" si="1"/>
        <v>0.46291666666666664</v>
      </c>
    </row>
    <row r="17" spans="1:8" x14ac:dyDescent="0.35">
      <c r="A17" s="16" t="s">
        <v>25</v>
      </c>
      <c r="B17" s="6"/>
      <c r="C17" s="3" t="s">
        <v>222</v>
      </c>
      <c r="D17" s="3" t="s">
        <v>228</v>
      </c>
      <c r="E17" s="3" t="s">
        <v>227</v>
      </c>
      <c r="F17" s="31">
        <v>2.2999999999999998</v>
      </c>
      <c r="G17" s="23">
        <f t="shared" si="0"/>
        <v>0.46312500000000001</v>
      </c>
      <c r="H17" s="23">
        <f t="shared" si="1"/>
        <v>0.46312500000000001</v>
      </c>
    </row>
    <row r="18" spans="1:8" x14ac:dyDescent="0.35">
      <c r="A18" s="92" t="s">
        <v>29</v>
      </c>
      <c r="B18" s="92"/>
      <c r="C18" s="93" t="s">
        <v>36</v>
      </c>
      <c r="D18" s="93"/>
      <c r="E18" s="93" t="s">
        <v>230</v>
      </c>
      <c r="F18" s="94">
        <v>3.4</v>
      </c>
      <c r="G18" s="95">
        <f t="shared" si="0"/>
        <v>0.46541666666666665</v>
      </c>
      <c r="H18" s="95">
        <f t="shared" si="1"/>
        <v>0.46541666666666665</v>
      </c>
    </row>
    <row r="19" spans="1:8" x14ac:dyDescent="0.35">
      <c r="A19" s="18" t="s">
        <v>26</v>
      </c>
      <c r="B19" s="6"/>
      <c r="C19" s="3" t="s">
        <v>36</v>
      </c>
      <c r="D19" s="3"/>
      <c r="E19" s="3" t="s">
        <v>231</v>
      </c>
      <c r="F19" s="31">
        <v>4</v>
      </c>
      <c r="G19" s="23">
        <f t="shared" si="0"/>
        <v>0.46666666666666667</v>
      </c>
      <c r="H19" s="23">
        <f t="shared" si="1"/>
        <v>0.46666666666666667</v>
      </c>
    </row>
    <row r="20" spans="1:8" x14ac:dyDescent="0.35">
      <c r="A20" s="92" t="s">
        <v>29</v>
      </c>
      <c r="B20" s="92"/>
      <c r="C20" s="93" t="s">
        <v>36</v>
      </c>
      <c r="D20" s="93"/>
      <c r="E20" s="93" t="s">
        <v>232</v>
      </c>
      <c r="F20" s="94">
        <v>4.0199999999999996</v>
      </c>
      <c r="G20" s="95">
        <f t="shared" si="0"/>
        <v>0.46670833333333334</v>
      </c>
      <c r="H20" s="95">
        <f t="shared" si="1"/>
        <v>0.46670833333333334</v>
      </c>
    </row>
    <row r="21" spans="1:8" x14ac:dyDescent="0.35">
      <c r="A21" s="92" t="s">
        <v>29</v>
      </c>
      <c r="B21" s="92"/>
      <c r="C21" s="93" t="s">
        <v>36</v>
      </c>
      <c r="D21" s="93"/>
      <c r="E21" s="93" t="s">
        <v>233</v>
      </c>
      <c r="F21" s="94">
        <v>4.5</v>
      </c>
      <c r="G21" s="95">
        <f t="shared" si="0"/>
        <v>0.46770833333333334</v>
      </c>
      <c r="H21" s="95">
        <f t="shared" si="1"/>
        <v>0.46770833333333334</v>
      </c>
    </row>
    <row r="22" spans="1:8" x14ac:dyDescent="0.35">
      <c r="A22" s="96" t="s">
        <v>29</v>
      </c>
      <c r="B22" s="97"/>
      <c r="C22" s="21" t="s">
        <v>36</v>
      </c>
      <c r="D22" s="21" t="s">
        <v>234</v>
      </c>
      <c r="E22" s="21" t="s">
        <v>231</v>
      </c>
      <c r="F22" s="32">
        <v>0</v>
      </c>
      <c r="G22" s="22">
        <f>G21</f>
        <v>0.46770833333333334</v>
      </c>
      <c r="H22" s="22">
        <f>G22</f>
        <v>0.46770833333333334</v>
      </c>
    </row>
    <row r="23" spans="1:8" x14ac:dyDescent="0.35">
      <c r="A23" s="16" t="s">
        <v>29</v>
      </c>
      <c r="B23" s="6"/>
      <c r="C23" s="3" t="s">
        <v>36</v>
      </c>
      <c r="D23" s="3" t="s">
        <v>235</v>
      </c>
      <c r="E23" s="3" t="s">
        <v>231</v>
      </c>
      <c r="F23" s="31">
        <v>3.5</v>
      </c>
      <c r="G23" s="23">
        <f>$G$22+F23/$L$2/24</f>
        <v>0.47154605263157895</v>
      </c>
      <c r="H23" s="23">
        <f>$H$22+F23/$L$3/24</f>
        <v>0.47118055555555555</v>
      </c>
    </row>
    <row r="24" spans="1:8" x14ac:dyDescent="0.35">
      <c r="A24" s="16" t="s">
        <v>29</v>
      </c>
      <c r="B24" s="6"/>
      <c r="C24" s="3"/>
      <c r="D24" s="3" t="s">
        <v>236</v>
      </c>
      <c r="E24" s="3" t="s">
        <v>231</v>
      </c>
      <c r="F24" s="31">
        <v>5.8</v>
      </c>
      <c r="G24" s="23">
        <f t="shared" ref="G24:G87" si="2">$G$22+F24/$L$2/24</f>
        <v>0.47406798245614035</v>
      </c>
      <c r="H24" s="23">
        <f t="shared" ref="H24:H87" si="3">$H$22+F24/$L$3/24</f>
        <v>0.47346230158730157</v>
      </c>
    </row>
    <row r="25" spans="1:8" x14ac:dyDescent="0.35">
      <c r="A25" s="16" t="s">
        <v>29</v>
      </c>
      <c r="B25" s="6"/>
      <c r="C25" s="3"/>
      <c r="D25" s="3" t="s">
        <v>237</v>
      </c>
      <c r="E25" s="3" t="s">
        <v>231</v>
      </c>
      <c r="F25" s="31">
        <v>8</v>
      </c>
      <c r="G25" s="23">
        <f t="shared" si="2"/>
        <v>0.47648026315789471</v>
      </c>
      <c r="H25" s="23">
        <f t="shared" si="3"/>
        <v>0.4756448412698413</v>
      </c>
    </row>
    <row r="26" spans="1:8" x14ac:dyDescent="0.35">
      <c r="A26" s="17" t="s">
        <v>30</v>
      </c>
      <c r="B26" s="6"/>
      <c r="C26" s="3" t="s">
        <v>238</v>
      </c>
      <c r="D26" s="3" t="s">
        <v>239</v>
      </c>
      <c r="E26" s="3" t="s">
        <v>231</v>
      </c>
      <c r="F26" s="31">
        <v>12.4</v>
      </c>
      <c r="G26" s="7">
        <f t="shared" si="2"/>
        <v>0.4813048245614035</v>
      </c>
      <c r="H26" s="23">
        <f t="shared" si="3"/>
        <v>0.48000992063492065</v>
      </c>
    </row>
    <row r="27" spans="1:8" x14ac:dyDescent="0.35">
      <c r="A27" s="18" t="s">
        <v>26</v>
      </c>
      <c r="B27" s="6"/>
      <c r="C27" s="3" t="s">
        <v>238</v>
      </c>
      <c r="D27" s="3" t="s">
        <v>240</v>
      </c>
      <c r="E27" s="3" t="s">
        <v>85</v>
      </c>
      <c r="F27" s="31">
        <v>12.6</v>
      </c>
      <c r="G27" s="7">
        <f t="shared" si="2"/>
        <v>0.48152412280701756</v>
      </c>
      <c r="H27" s="23">
        <f t="shared" si="3"/>
        <v>0.48020833333333335</v>
      </c>
    </row>
    <row r="28" spans="1:8" x14ac:dyDescent="0.35">
      <c r="A28" s="16" t="s">
        <v>25</v>
      </c>
      <c r="B28" s="6"/>
      <c r="C28" s="3" t="s">
        <v>238</v>
      </c>
      <c r="D28" s="3" t="s">
        <v>241</v>
      </c>
      <c r="E28" s="3" t="s">
        <v>85</v>
      </c>
      <c r="F28" s="31">
        <v>12.9</v>
      </c>
      <c r="G28" s="7">
        <f t="shared" si="2"/>
        <v>0.4818530701754386</v>
      </c>
      <c r="H28" s="23">
        <f t="shared" si="3"/>
        <v>0.48050595238095239</v>
      </c>
    </row>
    <row r="29" spans="1:8" x14ac:dyDescent="0.35">
      <c r="A29" s="16" t="s">
        <v>25</v>
      </c>
      <c r="B29" s="10"/>
      <c r="C29" s="4" t="s">
        <v>238</v>
      </c>
      <c r="D29" s="9" t="s">
        <v>242</v>
      </c>
      <c r="E29" s="3" t="s">
        <v>85</v>
      </c>
      <c r="F29" s="31">
        <v>13.2</v>
      </c>
      <c r="G29" s="23">
        <f t="shared" si="2"/>
        <v>0.48218201754385964</v>
      </c>
      <c r="H29" s="23">
        <f t="shared" si="3"/>
        <v>0.48080357142857144</v>
      </c>
    </row>
    <row r="30" spans="1:8" x14ac:dyDescent="0.35">
      <c r="A30" s="18" t="s">
        <v>26</v>
      </c>
      <c r="B30" s="10"/>
      <c r="C30" s="4" t="s">
        <v>238</v>
      </c>
      <c r="D30" s="9"/>
      <c r="E30" s="3" t="s">
        <v>231</v>
      </c>
      <c r="F30" s="34">
        <v>13.4</v>
      </c>
      <c r="G30" s="23">
        <f t="shared" si="2"/>
        <v>0.48240131578947371</v>
      </c>
      <c r="H30" s="23">
        <f t="shared" si="3"/>
        <v>0.48100198412698414</v>
      </c>
    </row>
    <row r="31" spans="1:8" x14ac:dyDescent="0.35">
      <c r="A31" s="16" t="s">
        <v>31</v>
      </c>
      <c r="B31" s="17"/>
      <c r="C31" s="4" t="s">
        <v>238</v>
      </c>
      <c r="D31" s="4"/>
      <c r="E31" s="4" t="s">
        <v>158</v>
      </c>
      <c r="F31" s="34">
        <v>14.1</v>
      </c>
      <c r="G31" s="23">
        <f t="shared" si="2"/>
        <v>0.48316885964912282</v>
      </c>
      <c r="H31" s="23">
        <f t="shared" si="3"/>
        <v>0.48169642857142858</v>
      </c>
    </row>
    <row r="32" spans="1:8" x14ac:dyDescent="0.35">
      <c r="A32" s="16" t="s">
        <v>29</v>
      </c>
      <c r="B32" s="10"/>
      <c r="C32" s="4" t="s">
        <v>243</v>
      </c>
      <c r="D32" s="4"/>
      <c r="E32" s="4" t="s">
        <v>158</v>
      </c>
      <c r="F32" s="34">
        <v>15.5</v>
      </c>
      <c r="G32" s="23">
        <f t="shared" si="2"/>
        <v>0.48470394736842104</v>
      </c>
      <c r="H32" s="23">
        <f t="shared" si="3"/>
        <v>0.48308531746031746</v>
      </c>
    </row>
    <row r="33" spans="1:8" x14ac:dyDescent="0.35">
      <c r="A33" s="16" t="s">
        <v>29</v>
      </c>
      <c r="B33" s="10"/>
      <c r="C33" s="4" t="s">
        <v>244</v>
      </c>
      <c r="D33" s="9"/>
      <c r="E33" s="4" t="s">
        <v>158</v>
      </c>
      <c r="F33" s="34">
        <v>18.5</v>
      </c>
      <c r="G33" s="23">
        <f t="shared" si="2"/>
        <v>0.4879934210526316</v>
      </c>
      <c r="H33" s="23">
        <f t="shared" si="3"/>
        <v>0.48606150793650793</v>
      </c>
    </row>
    <row r="34" spans="1:8" x14ac:dyDescent="0.35">
      <c r="A34" s="16" t="s">
        <v>29</v>
      </c>
      <c r="B34" s="10"/>
      <c r="C34" s="4" t="s">
        <v>245</v>
      </c>
      <c r="D34" s="9"/>
      <c r="E34" s="4" t="s">
        <v>158</v>
      </c>
      <c r="F34" s="34">
        <v>20.5</v>
      </c>
      <c r="G34" s="23">
        <f t="shared" si="2"/>
        <v>0.49018640350877196</v>
      </c>
      <c r="H34" s="23">
        <f t="shared" si="3"/>
        <v>0.48804563492063491</v>
      </c>
    </row>
    <row r="35" spans="1:8" x14ac:dyDescent="0.35">
      <c r="A35" s="17" t="s">
        <v>30</v>
      </c>
      <c r="B35" s="10"/>
      <c r="C35" s="4" t="s">
        <v>245</v>
      </c>
      <c r="D35" s="9"/>
      <c r="E35" s="3" t="s">
        <v>246</v>
      </c>
      <c r="F35" s="34">
        <v>20.7</v>
      </c>
      <c r="G35" s="23">
        <f t="shared" si="2"/>
        <v>0.49040570175438597</v>
      </c>
      <c r="H35" s="23">
        <f t="shared" si="3"/>
        <v>0.48824404761904761</v>
      </c>
    </row>
    <row r="36" spans="1:8" x14ac:dyDescent="0.35">
      <c r="A36" s="17" t="s">
        <v>30</v>
      </c>
      <c r="B36" s="10"/>
      <c r="C36" s="4" t="s">
        <v>36</v>
      </c>
      <c r="D36" s="9"/>
      <c r="E36" s="3" t="s">
        <v>246</v>
      </c>
      <c r="F36" s="34">
        <v>22.3</v>
      </c>
      <c r="G36" s="23">
        <f t="shared" si="2"/>
        <v>0.49216008771929826</v>
      </c>
      <c r="H36" s="23">
        <f t="shared" si="3"/>
        <v>0.48983134920634919</v>
      </c>
    </row>
    <row r="37" spans="1:8" x14ac:dyDescent="0.35">
      <c r="A37" s="16" t="s">
        <v>29</v>
      </c>
      <c r="B37" s="17"/>
      <c r="C37" s="4" t="s">
        <v>247</v>
      </c>
      <c r="D37" s="9"/>
      <c r="E37" s="3" t="s">
        <v>246</v>
      </c>
      <c r="F37" s="34">
        <v>24.2</v>
      </c>
      <c r="G37" s="23">
        <f t="shared" si="2"/>
        <v>0.49424342105263158</v>
      </c>
      <c r="H37" s="23">
        <f t="shared" si="3"/>
        <v>0.49171626984126982</v>
      </c>
    </row>
    <row r="38" spans="1:8" x14ac:dyDescent="0.35">
      <c r="A38" s="16" t="s">
        <v>29</v>
      </c>
      <c r="B38" s="10"/>
      <c r="C38" s="4" t="s">
        <v>248</v>
      </c>
      <c r="D38" s="9"/>
      <c r="E38" s="3" t="s">
        <v>246</v>
      </c>
      <c r="F38" s="34">
        <v>25.8</v>
      </c>
      <c r="G38" s="23">
        <f t="shared" si="2"/>
        <v>0.49599780701754387</v>
      </c>
      <c r="H38" s="23">
        <f t="shared" si="3"/>
        <v>0.49330357142857145</v>
      </c>
    </row>
    <row r="39" spans="1:8" x14ac:dyDescent="0.35">
      <c r="A39" s="16" t="s">
        <v>29</v>
      </c>
      <c r="B39" s="10"/>
      <c r="C39" s="4" t="s">
        <v>249</v>
      </c>
      <c r="D39" s="9"/>
      <c r="E39" s="3" t="s">
        <v>246</v>
      </c>
      <c r="F39" s="34">
        <v>27.1</v>
      </c>
      <c r="G39" s="23">
        <f t="shared" si="2"/>
        <v>0.49742324561403511</v>
      </c>
      <c r="H39" s="23">
        <f t="shared" si="3"/>
        <v>0.49459325396825399</v>
      </c>
    </row>
    <row r="40" spans="1:8" x14ac:dyDescent="0.35">
      <c r="A40" s="16" t="s">
        <v>29</v>
      </c>
      <c r="B40" s="10"/>
      <c r="C40" s="4" t="s">
        <v>36</v>
      </c>
      <c r="D40" s="9"/>
      <c r="E40" s="3" t="s">
        <v>246</v>
      </c>
      <c r="F40" s="34">
        <v>30.6</v>
      </c>
      <c r="G40" s="23">
        <f t="shared" si="2"/>
        <v>0.50126096491228067</v>
      </c>
      <c r="H40" s="23">
        <f t="shared" si="3"/>
        <v>0.4980654761904762</v>
      </c>
    </row>
    <row r="41" spans="1:8" x14ac:dyDescent="0.35">
      <c r="A41" s="16" t="s">
        <v>25</v>
      </c>
      <c r="B41" s="10"/>
      <c r="C41" s="4" t="s">
        <v>250</v>
      </c>
      <c r="D41" s="9"/>
      <c r="E41" s="4" t="s">
        <v>251</v>
      </c>
      <c r="F41" s="34">
        <v>32</v>
      </c>
      <c r="G41" s="23">
        <f t="shared" si="2"/>
        <v>0.50279605263157889</v>
      </c>
      <c r="H41" s="23">
        <f t="shared" si="3"/>
        <v>0.49945436507936508</v>
      </c>
    </row>
    <row r="42" spans="1:8" x14ac:dyDescent="0.35">
      <c r="A42" s="18" t="s">
        <v>26</v>
      </c>
      <c r="B42" s="10"/>
      <c r="C42" s="4" t="s">
        <v>252</v>
      </c>
      <c r="D42" s="9"/>
      <c r="E42" s="4" t="s">
        <v>158</v>
      </c>
      <c r="F42" s="34">
        <v>37.6</v>
      </c>
      <c r="G42" s="23">
        <f t="shared" si="2"/>
        <v>0.5089364035087719</v>
      </c>
      <c r="H42" s="23">
        <f t="shared" si="3"/>
        <v>0.50500992063492067</v>
      </c>
    </row>
    <row r="43" spans="1:8" x14ac:dyDescent="0.35">
      <c r="A43" s="16" t="s">
        <v>29</v>
      </c>
      <c r="B43" s="10"/>
      <c r="C43" s="4" t="s">
        <v>253</v>
      </c>
      <c r="D43" s="9"/>
      <c r="E43" s="4" t="s">
        <v>158</v>
      </c>
      <c r="F43" s="34">
        <v>41.9</v>
      </c>
      <c r="G43" s="23">
        <f t="shared" si="2"/>
        <v>0.51365131578947365</v>
      </c>
      <c r="H43" s="23">
        <f t="shared" si="3"/>
        <v>0.50927579365079367</v>
      </c>
    </row>
    <row r="44" spans="1:8" x14ac:dyDescent="0.35">
      <c r="A44" s="16" t="s">
        <v>29</v>
      </c>
      <c r="B44" s="10"/>
      <c r="C44" s="4" t="s">
        <v>254</v>
      </c>
      <c r="D44" s="9"/>
      <c r="E44" s="4" t="s">
        <v>158</v>
      </c>
      <c r="F44" s="34">
        <v>46.6</v>
      </c>
      <c r="G44" s="23">
        <f t="shared" si="2"/>
        <v>0.51880482456140353</v>
      </c>
      <c r="H44" s="23">
        <f t="shared" si="3"/>
        <v>0.51393849206349207</v>
      </c>
    </row>
    <row r="45" spans="1:8" x14ac:dyDescent="0.35">
      <c r="A45" s="16" t="s">
        <v>25</v>
      </c>
      <c r="B45" s="17"/>
      <c r="C45" s="4" t="s">
        <v>255</v>
      </c>
      <c r="D45" s="4" t="s">
        <v>159</v>
      </c>
      <c r="E45" s="4" t="s">
        <v>85</v>
      </c>
      <c r="F45" s="34">
        <v>48.3</v>
      </c>
      <c r="G45" s="23">
        <f t="shared" si="2"/>
        <v>0.52066885964912279</v>
      </c>
      <c r="H45" s="23">
        <f t="shared" si="3"/>
        <v>0.515625</v>
      </c>
    </row>
    <row r="46" spans="1:8" x14ac:dyDescent="0.35">
      <c r="A46" s="16" t="s">
        <v>25</v>
      </c>
      <c r="B46" s="10"/>
      <c r="C46" s="4" t="s">
        <v>255</v>
      </c>
      <c r="D46" s="4" t="s">
        <v>256</v>
      </c>
      <c r="E46" s="4" t="s">
        <v>85</v>
      </c>
      <c r="F46" s="34">
        <v>48.5</v>
      </c>
      <c r="G46" s="23">
        <f t="shared" si="2"/>
        <v>0.52088815789473686</v>
      </c>
      <c r="H46" s="23">
        <f t="shared" si="3"/>
        <v>0.5158234126984127</v>
      </c>
    </row>
    <row r="47" spans="1:8" x14ac:dyDescent="0.35">
      <c r="A47" s="19" t="s">
        <v>27</v>
      </c>
      <c r="B47" s="10"/>
      <c r="C47" s="4" t="s">
        <v>255</v>
      </c>
      <c r="D47" s="4" t="s">
        <v>256</v>
      </c>
      <c r="E47" s="4" t="s">
        <v>85</v>
      </c>
      <c r="F47" s="34">
        <v>48.7</v>
      </c>
      <c r="G47" s="23">
        <f t="shared" si="2"/>
        <v>0.52110745614035092</v>
      </c>
      <c r="H47" s="23">
        <f t="shared" si="3"/>
        <v>0.5160218253968254</v>
      </c>
    </row>
    <row r="48" spans="1:8" x14ac:dyDescent="0.35">
      <c r="A48" s="17" t="s">
        <v>30</v>
      </c>
      <c r="B48" s="10"/>
      <c r="C48" s="4" t="s">
        <v>255</v>
      </c>
      <c r="D48" s="4" t="s">
        <v>256</v>
      </c>
      <c r="E48" s="4" t="s">
        <v>85</v>
      </c>
      <c r="F48" s="34">
        <v>48.9</v>
      </c>
      <c r="G48" s="23">
        <f t="shared" si="2"/>
        <v>0.52132675438596487</v>
      </c>
      <c r="H48" s="23">
        <f t="shared" si="3"/>
        <v>0.51622023809523809</v>
      </c>
    </row>
    <row r="49" spans="1:9" x14ac:dyDescent="0.35">
      <c r="A49" s="17" t="s">
        <v>30</v>
      </c>
      <c r="B49" s="10"/>
      <c r="C49" s="4" t="s">
        <v>255</v>
      </c>
      <c r="D49" s="9"/>
      <c r="E49" s="4" t="s">
        <v>257</v>
      </c>
      <c r="F49" s="34">
        <v>50.2</v>
      </c>
      <c r="G49" s="23">
        <f t="shared" si="2"/>
        <v>0.52275219298245612</v>
      </c>
      <c r="H49" s="23">
        <f t="shared" si="3"/>
        <v>0.51750992063492063</v>
      </c>
    </row>
    <row r="50" spans="1:9" x14ac:dyDescent="0.35">
      <c r="A50" s="16" t="s">
        <v>29</v>
      </c>
      <c r="B50" s="10"/>
      <c r="C50" s="4" t="s">
        <v>258</v>
      </c>
      <c r="D50" s="9"/>
      <c r="E50" s="4" t="s">
        <v>257</v>
      </c>
      <c r="F50" s="34">
        <v>51.3</v>
      </c>
      <c r="G50" s="23">
        <f t="shared" si="2"/>
        <v>0.5239583333333333</v>
      </c>
      <c r="H50" s="23">
        <f t="shared" si="3"/>
        <v>0.51860119047619047</v>
      </c>
    </row>
    <row r="51" spans="1:9" x14ac:dyDescent="0.35">
      <c r="A51" s="16" t="s">
        <v>29</v>
      </c>
      <c r="B51" s="10"/>
      <c r="C51" s="4" t="s">
        <v>259</v>
      </c>
      <c r="D51" s="9"/>
      <c r="E51" s="4" t="s">
        <v>257</v>
      </c>
      <c r="F51" s="34">
        <v>52.2</v>
      </c>
      <c r="G51" s="23">
        <f t="shared" si="2"/>
        <v>0.52494517543859653</v>
      </c>
      <c r="H51" s="23">
        <f t="shared" si="3"/>
        <v>0.51949404761904761</v>
      </c>
    </row>
    <row r="52" spans="1:9" x14ac:dyDescent="0.35">
      <c r="A52" s="16" t="s">
        <v>25</v>
      </c>
      <c r="B52" s="10"/>
      <c r="C52" s="4" t="s">
        <v>260</v>
      </c>
      <c r="D52" s="9"/>
      <c r="E52" s="3" t="s">
        <v>261</v>
      </c>
      <c r="F52" s="34">
        <v>53.8</v>
      </c>
      <c r="G52" s="23">
        <f t="shared" si="2"/>
        <v>0.52669956140350882</v>
      </c>
      <c r="H52" s="23">
        <f t="shared" si="3"/>
        <v>0.52108134920634919</v>
      </c>
    </row>
    <row r="53" spans="1:9" x14ac:dyDescent="0.35">
      <c r="A53" s="73" t="s">
        <v>26</v>
      </c>
      <c r="B53" s="68"/>
      <c r="C53" s="69" t="s">
        <v>36</v>
      </c>
      <c r="D53" s="56"/>
      <c r="E53" s="69" t="s">
        <v>307</v>
      </c>
      <c r="F53" s="70">
        <v>56.3</v>
      </c>
      <c r="G53" s="23">
        <f t="shared" si="2"/>
        <v>0.52944078947368423</v>
      </c>
      <c r="H53" s="23">
        <f t="shared" si="3"/>
        <v>0.52356150793650791</v>
      </c>
    </row>
    <row r="54" spans="1:9" x14ac:dyDescent="0.35">
      <c r="A54" s="67" t="s">
        <v>29</v>
      </c>
      <c r="B54" s="68"/>
      <c r="C54" s="69" t="s">
        <v>308</v>
      </c>
      <c r="D54" s="69"/>
      <c r="E54" s="69" t="s">
        <v>307</v>
      </c>
      <c r="F54" s="70">
        <v>57.1</v>
      </c>
      <c r="G54" s="23">
        <f t="shared" si="2"/>
        <v>0.53031798245614037</v>
      </c>
      <c r="H54" s="23">
        <f t="shared" si="3"/>
        <v>0.5243551587301587</v>
      </c>
    </row>
    <row r="55" spans="1:9" x14ac:dyDescent="0.35">
      <c r="A55" s="67" t="s">
        <v>29</v>
      </c>
      <c r="B55" s="68"/>
      <c r="C55" s="69" t="s">
        <v>309</v>
      </c>
      <c r="D55" s="69"/>
      <c r="E55" s="69" t="s">
        <v>85</v>
      </c>
      <c r="F55" s="70">
        <v>59.5</v>
      </c>
      <c r="G55" s="23">
        <f t="shared" si="2"/>
        <v>0.5329495614035088</v>
      </c>
      <c r="H55" s="23">
        <f t="shared" si="3"/>
        <v>0.52673611111111107</v>
      </c>
    </row>
    <row r="56" spans="1:9" x14ac:dyDescent="0.35">
      <c r="A56" s="80" t="s">
        <v>27</v>
      </c>
      <c r="B56" s="68"/>
      <c r="C56" s="69" t="s">
        <v>36</v>
      </c>
      <c r="D56" s="69" t="s">
        <v>310</v>
      </c>
      <c r="E56" s="69" t="s">
        <v>85</v>
      </c>
      <c r="F56" s="70">
        <v>62.1</v>
      </c>
      <c r="G56" s="23">
        <f t="shared" si="2"/>
        <v>0.53580043859649118</v>
      </c>
      <c r="H56" s="23">
        <f t="shared" si="3"/>
        <v>0.52931547619047614</v>
      </c>
    </row>
    <row r="57" spans="1:9" x14ac:dyDescent="0.35">
      <c r="A57" s="67" t="s">
        <v>25</v>
      </c>
      <c r="B57" s="68"/>
      <c r="C57" s="69" t="s">
        <v>263</v>
      </c>
      <c r="D57" s="69" t="s">
        <v>311</v>
      </c>
      <c r="E57" s="69" t="s">
        <v>85</v>
      </c>
      <c r="F57" s="70">
        <v>63.1</v>
      </c>
      <c r="G57" s="23">
        <f t="shared" si="2"/>
        <v>0.53689692982456139</v>
      </c>
      <c r="H57" s="23">
        <f t="shared" si="3"/>
        <v>0.53030753968253963</v>
      </c>
    </row>
    <row r="58" spans="1:9" x14ac:dyDescent="0.35">
      <c r="A58" s="67" t="s">
        <v>25</v>
      </c>
      <c r="B58" s="68"/>
      <c r="C58" s="69" t="s">
        <v>263</v>
      </c>
      <c r="D58" s="69" t="s">
        <v>264</v>
      </c>
      <c r="E58" s="69" t="s">
        <v>85</v>
      </c>
      <c r="F58" s="70">
        <v>63.4</v>
      </c>
      <c r="G58" s="23">
        <f t="shared" si="2"/>
        <v>0.53722587719298243</v>
      </c>
      <c r="H58" s="23">
        <f t="shared" si="3"/>
        <v>0.53060515873015879</v>
      </c>
    </row>
    <row r="59" spans="1:9" x14ac:dyDescent="0.35">
      <c r="A59" s="81" t="s">
        <v>30</v>
      </c>
      <c r="B59" s="68"/>
      <c r="C59" s="69" t="s">
        <v>263</v>
      </c>
      <c r="D59" s="69"/>
      <c r="E59" s="69" t="s">
        <v>262</v>
      </c>
      <c r="F59" s="70">
        <v>63.7</v>
      </c>
      <c r="G59" s="23">
        <f t="shared" si="2"/>
        <v>0.53755482456140347</v>
      </c>
      <c r="H59" s="23">
        <f t="shared" si="3"/>
        <v>0.53090277777777783</v>
      </c>
    </row>
    <row r="60" spans="1:9" x14ac:dyDescent="0.35">
      <c r="A60" s="67" t="s">
        <v>25</v>
      </c>
      <c r="B60" s="68"/>
      <c r="C60" s="69" t="s">
        <v>265</v>
      </c>
      <c r="D60" s="69"/>
      <c r="E60" s="69" t="s">
        <v>312</v>
      </c>
      <c r="F60" s="70">
        <v>64.8</v>
      </c>
      <c r="G60" s="23">
        <f t="shared" si="2"/>
        <v>0.53876096491228065</v>
      </c>
      <c r="H60" s="23">
        <f t="shared" si="3"/>
        <v>0.53199404761904767</v>
      </c>
    </row>
    <row r="61" spans="1:9" x14ac:dyDescent="0.35">
      <c r="A61" s="67" t="s">
        <v>29</v>
      </c>
      <c r="B61" s="68"/>
      <c r="C61" s="69" t="s">
        <v>36</v>
      </c>
      <c r="D61" s="69"/>
      <c r="E61" s="69" t="s">
        <v>312</v>
      </c>
      <c r="F61" s="70">
        <v>67.8</v>
      </c>
      <c r="G61" s="23">
        <f t="shared" si="2"/>
        <v>0.54205043859649127</v>
      </c>
      <c r="H61" s="23">
        <f t="shared" si="3"/>
        <v>0.53497023809523814</v>
      </c>
    </row>
    <row r="62" spans="1:9" s="11" customFormat="1" x14ac:dyDescent="0.35">
      <c r="A62" s="67" t="s">
        <v>29</v>
      </c>
      <c r="B62" s="68"/>
      <c r="C62" s="69" t="s">
        <v>313</v>
      </c>
      <c r="D62" s="69" t="s">
        <v>225</v>
      </c>
      <c r="E62" s="69" t="s">
        <v>312</v>
      </c>
      <c r="F62" s="70">
        <v>69.400000000000006</v>
      </c>
      <c r="G62" s="23">
        <f t="shared" si="2"/>
        <v>0.54380482456140355</v>
      </c>
      <c r="H62" s="23">
        <f t="shared" si="3"/>
        <v>0.53655753968253972</v>
      </c>
      <c r="I62" s="101"/>
    </row>
    <row r="63" spans="1:9" x14ac:dyDescent="0.35">
      <c r="A63" s="73" t="s">
        <v>26</v>
      </c>
      <c r="B63" s="68"/>
      <c r="C63" s="69" t="s">
        <v>313</v>
      </c>
      <c r="D63" s="69" t="s">
        <v>314</v>
      </c>
      <c r="E63" s="69" t="s">
        <v>85</v>
      </c>
      <c r="F63" s="70">
        <v>69.8</v>
      </c>
      <c r="G63" s="23">
        <f t="shared" si="2"/>
        <v>0.54424342105263157</v>
      </c>
      <c r="H63" s="23">
        <f t="shared" si="3"/>
        <v>0.53695436507936511</v>
      </c>
    </row>
    <row r="64" spans="1:9" x14ac:dyDescent="0.35">
      <c r="A64" s="67" t="s">
        <v>29</v>
      </c>
      <c r="B64" s="68"/>
      <c r="C64" s="69" t="s">
        <v>313</v>
      </c>
      <c r="D64" s="69" t="s">
        <v>314</v>
      </c>
      <c r="E64" s="69" t="s">
        <v>261</v>
      </c>
      <c r="F64" s="70">
        <v>69.95</v>
      </c>
      <c r="G64" s="23">
        <f t="shared" si="2"/>
        <v>0.54440789473684215</v>
      </c>
      <c r="H64" s="23">
        <f t="shared" si="3"/>
        <v>0.53710317460317458</v>
      </c>
    </row>
    <row r="65" spans="1:9" x14ac:dyDescent="0.35">
      <c r="A65" s="16" t="s">
        <v>25</v>
      </c>
      <c r="B65" s="24"/>
      <c r="C65" s="4" t="s">
        <v>36</v>
      </c>
      <c r="D65" s="4"/>
      <c r="E65" s="4" t="s">
        <v>315</v>
      </c>
      <c r="F65" s="34">
        <v>74.800000000000011</v>
      </c>
      <c r="G65" s="23">
        <f t="shared" si="2"/>
        <v>0.54972587719298249</v>
      </c>
      <c r="H65" s="23">
        <f t="shared" si="3"/>
        <v>0.54191468253968256</v>
      </c>
      <c r="I65" s="102"/>
    </row>
    <row r="66" spans="1:9" x14ac:dyDescent="0.35">
      <c r="A66" s="17" t="s">
        <v>30</v>
      </c>
      <c r="B66" s="24"/>
      <c r="C66" s="4" t="s">
        <v>36</v>
      </c>
      <c r="D66" s="4"/>
      <c r="E66" s="4" t="s">
        <v>316</v>
      </c>
      <c r="F66" s="34">
        <v>76.100000000000009</v>
      </c>
      <c r="G66" s="23">
        <f t="shared" si="2"/>
        <v>0.55115131578947374</v>
      </c>
      <c r="H66" s="23">
        <f t="shared" si="3"/>
        <v>0.54320436507936509</v>
      </c>
      <c r="I66" s="102"/>
    </row>
    <row r="67" spans="1:9" s="11" customFormat="1" x14ac:dyDescent="0.35">
      <c r="A67" s="16" t="s">
        <v>25</v>
      </c>
      <c r="B67" s="24"/>
      <c r="C67" s="4" t="s">
        <v>317</v>
      </c>
      <c r="D67" s="4"/>
      <c r="E67" s="4" t="s">
        <v>318</v>
      </c>
      <c r="F67" s="34">
        <v>77.100000000000009</v>
      </c>
      <c r="G67" s="23">
        <f t="shared" si="2"/>
        <v>0.55224780701754383</v>
      </c>
      <c r="H67" s="23">
        <f t="shared" si="3"/>
        <v>0.54419642857142858</v>
      </c>
      <c r="I67" s="102"/>
    </row>
    <row r="68" spans="1:9" s="11" customFormat="1" x14ac:dyDescent="0.35">
      <c r="A68" s="18" t="s">
        <v>26</v>
      </c>
      <c r="B68" s="24"/>
      <c r="C68" s="4" t="s">
        <v>319</v>
      </c>
      <c r="D68" s="4"/>
      <c r="E68" s="4" t="s">
        <v>320</v>
      </c>
      <c r="F68" s="34">
        <v>78.600000000000009</v>
      </c>
      <c r="G68" s="23">
        <f t="shared" si="2"/>
        <v>0.55389254385964914</v>
      </c>
      <c r="H68" s="23">
        <f t="shared" si="3"/>
        <v>0.54568452380952381</v>
      </c>
      <c r="I68" s="102"/>
    </row>
    <row r="69" spans="1:9" s="11" customFormat="1" x14ac:dyDescent="0.35">
      <c r="A69" s="16" t="s">
        <v>25</v>
      </c>
      <c r="B69" s="24"/>
      <c r="C69" s="4" t="s">
        <v>321</v>
      </c>
      <c r="D69" s="4"/>
      <c r="E69" s="4" t="s">
        <v>85</v>
      </c>
      <c r="F69" s="34">
        <v>79.800000000000011</v>
      </c>
      <c r="G69" s="23">
        <f t="shared" si="2"/>
        <v>0.5552083333333333</v>
      </c>
      <c r="H69" s="23">
        <f t="shared" si="3"/>
        <v>0.546875</v>
      </c>
      <c r="I69" s="102"/>
    </row>
    <row r="70" spans="1:9" x14ac:dyDescent="0.35">
      <c r="A70" s="16" t="s">
        <v>25</v>
      </c>
      <c r="B70" s="24"/>
      <c r="C70" s="4" t="s">
        <v>36</v>
      </c>
      <c r="D70" s="4"/>
      <c r="E70" s="4" t="s">
        <v>85</v>
      </c>
      <c r="F70" s="34">
        <v>80.400000000000006</v>
      </c>
      <c r="G70" s="23">
        <f t="shared" si="2"/>
        <v>0.55586622807017549</v>
      </c>
      <c r="H70" s="23">
        <f t="shared" si="3"/>
        <v>0.54747023809523809</v>
      </c>
      <c r="I70" s="102"/>
    </row>
    <row r="71" spans="1:9" x14ac:dyDescent="0.35">
      <c r="A71" s="19" t="s">
        <v>27</v>
      </c>
      <c r="B71" s="24"/>
      <c r="C71" s="4" t="s">
        <v>36</v>
      </c>
      <c r="D71" s="4"/>
      <c r="E71" s="4" t="s">
        <v>85</v>
      </c>
      <c r="F71" s="34">
        <v>82.5</v>
      </c>
      <c r="G71" s="23">
        <f t="shared" si="2"/>
        <v>0.55816885964912277</v>
      </c>
      <c r="H71" s="23">
        <f t="shared" si="3"/>
        <v>0.54955357142857142</v>
      </c>
      <c r="I71" s="102"/>
    </row>
    <row r="72" spans="1:9" x14ac:dyDescent="0.35">
      <c r="A72" s="17" t="s">
        <v>30</v>
      </c>
      <c r="B72" s="24"/>
      <c r="C72" s="4" t="s">
        <v>36</v>
      </c>
      <c r="D72" s="4" t="s">
        <v>322</v>
      </c>
      <c r="E72" s="4" t="s">
        <v>85</v>
      </c>
      <c r="F72" s="34">
        <v>82.600000000000009</v>
      </c>
      <c r="G72" s="23">
        <f t="shared" si="2"/>
        <v>0.55827850877192986</v>
      </c>
      <c r="H72" s="23">
        <f t="shared" si="3"/>
        <v>0.54965277777777777</v>
      </c>
      <c r="I72" s="102"/>
    </row>
    <row r="73" spans="1:9" x14ac:dyDescent="0.35">
      <c r="A73" s="18" t="s">
        <v>26</v>
      </c>
      <c r="B73" s="24"/>
      <c r="C73" s="4" t="s">
        <v>323</v>
      </c>
      <c r="D73" s="4"/>
      <c r="E73" s="4" t="s">
        <v>324</v>
      </c>
      <c r="F73" s="34">
        <v>84</v>
      </c>
      <c r="G73" s="23">
        <f t="shared" si="2"/>
        <v>0.55981359649122808</v>
      </c>
      <c r="H73" s="23">
        <f t="shared" si="3"/>
        <v>0.55104166666666665</v>
      </c>
      <c r="I73" s="102"/>
    </row>
    <row r="74" spans="1:9" x14ac:dyDescent="0.35">
      <c r="A74" s="17" t="s">
        <v>30</v>
      </c>
      <c r="B74" s="24"/>
      <c r="C74" s="4" t="s">
        <v>325</v>
      </c>
      <c r="D74" s="4"/>
      <c r="E74" s="4" t="s">
        <v>266</v>
      </c>
      <c r="F74" s="34">
        <v>86.100000000000009</v>
      </c>
      <c r="G74" s="23">
        <f t="shared" si="2"/>
        <v>0.56211622807017547</v>
      </c>
      <c r="H74" s="23">
        <f t="shared" si="3"/>
        <v>0.55312499999999998</v>
      </c>
      <c r="I74" s="102"/>
    </row>
    <row r="75" spans="1:9" x14ac:dyDescent="0.35">
      <c r="A75" s="18" t="s">
        <v>26</v>
      </c>
      <c r="B75" s="24"/>
      <c r="C75" s="4" t="s">
        <v>36</v>
      </c>
      <c r="D75" s="4"/>
      <c r="E75" s="4" t="s">
        <v>326</v>
      </c>
      <c r="F75" s="34">
        <v>86.9</v>
      </c>
      <c r="G75" s="23">
        <f t="shared" si="2"/>
        <v>0.56299342105263162</v>
      </c>
      <c r="H75" s="23">
        <f t="shared" si="3"/>
        <v>0.55391865079365077</v>
      </c>
      <c r="I75" s="102"/>
    </row>
    <row r="76" spans="1:9" x14ac:dyDescent="0.35">
      <c r="A76" s="16" t="s">
        <v>29</v>
      </c>
      <c r="B76" s="24"/>
      <c r="C76" s="4" t="s">
        <v>327</v>
      </c>
      <c r="D76" s="4"/>
      <c r="E76" s="4" t="s">
        <v>326</v>
      </c>
      <c r="F76" s="34">
        <v>88.9</v>
      </c>
      <c r="G76" s="23">
        <f t="shared" si="2"/>
        <v>0.56518640350877192</v>
      </c>
      <c r="H76" s="23">
        <f t="shared" si="3"/>
        <v>0.55590277777777775</v>
      </c>
      <c r="I76" s="102"/>
    </row>
    <row r="77" spans="1:9" x14ac:dyDescent="0.35">
      <c r="A77" s="17" t="s">
        <v>30</v>
      </c>
      <c r="B77" s="24"/>
      <c r="C77" s="4" t="s">
        <v>328</v>
      </c>
      <c r="D77" s="4"/>
      <c r="E77" s="4" t="s">
        <v>329</v>
      </c>
      <c r="F77" s="34">
        <v>91.100000000000009</v>
      </c>
      <c r="G77" s="23">
        <f t="shared" si="2"/>
        <v>0.56759868421052628</v>
      </c>
      <c r="H77" s="23">
        <f t="shared" si="3"/>
        <v>0.55808531746031753</v>
      </c>
      <c r="I77" s="102"/>
    </row>
    <row r="78" spans="1:9" x14ac:dyDescent="0.35">
      <c r="A78" s="19" t="s">
        <v>27</v>
      </c>
      <c r="B78" s="24"/>
      <c r="C78" s="4" t="s">
        <v>328</v>
      </c>
      <c r="D78" s="4"/>
      <c r="E78" s="4" t="s">
        <v>329</v>
      </c>
      <c r="F78" s="34">
        <v>91.2</v>
      </c>
      <c r="G78" s="23">
        <f t="shared" si="2"/>
        <v>0.56770833333333337</v>
      </c>
      <c r="H78" s="23">
        <f t="shared" si="3"/>
        <v>0.55818452380952377</v>
      </c>
      <c r="I78" s="102"/>
    </row>
    <row r="79" spans="1:9" x14ac:dyDescent="0.35">
      <c r="A79" s="16" t="s">
        <v>29</v>
      </c>
      <c r="B79" s="24"/>
      <c r="C79" s="4" t="s">
        <v>330</v>
      </c>
      <c r="D79" s="4"/>
      <c r="E79" s="4" t="s">
        <v>329</v>
      </c>
      <c r="F79" s="34">
        <v>93.7</v>
      </c>
      <c r="G79" s="23">
        <f t="shared" si="2"/>
        <v>0.57044956140350878</v>
      </c>
      <c r="H79" s="23">
        <f t="shared" si="3"/>
        <v>0.5606646825396826</v>
      </c>
      <c r="I79" s="102"/>
    </row>
    <row r="80" spans="1:9" x14ac:dyDescent="0.35">
      <c r="A80" s="19" t="s">
        <v>27</v>
      </c>
      <c r="B80" s="24"/>
      <c r="C80" s="4" t="s">
        <v>36</v>
      </c>
      <c r="D80" s="4"/>
      <c r="E80" s="4" t="s">
        <v>331</v>
      </c>
      <c r="F80" s="34">
        <v>95.100000000000009</v>
      </c>
      <c r="G80" s="23">
        <f t="shared" si="2"/>
        <v>0.571984649122807</v>
      </c>
      <c r="H80" s="23">
        <f t="shared" si="3"/>
        <v>0.56205357142857149</v>
      </c>
      <c r="I80" s="102"/>
    </row>
    <row r="81" spans="1:9" x14ac:dyDescent="0.35">
      <c r="A81" s="16" t="s">
        <v>29</v>
      </c>
      <c r="B81" s="24"/>
      <c r="C81" s="4" t="s">
        <v>332</v>
      </c>
      <c r="D81" s="4"/>
      <c r="E81" s="4" t="s">
        <v>331</v>
      </c>
      <c r="F81" s="34">
        <v>96.300000000000011</v>
      </c>
      <c r="G81" s="23">
        <f t="shared" si="2"/>
        <v>0.57330043859649127</v>
      </c>
      <c r="H81" s="23">
        <f t="shared" si="3"/>
        <v>0.56324404761904767</v>
      </c>
      <c r="I81" s="102"/>
    </row>
    <row r="82" spans="1:9" x14ac:dyDescent="0.35">
      <c r="A82" s="16" t="s">
        <v>29</v>
      </c>
      <c r="B82" s="24"/>
      <c r="C82" s="4" t="s">
        <v>268</v>
      </c>
      <c r="D82" s="9"/>
      <c r="E82" s="4" t="s">
        <v>261</v>
      </c>
      <c r="F82" s="34">
        <v>97.600000000000009</v>
      </c>
      <c r="G82" s="23">
        <f t="shared" si="2"/>
        <v>0.57472587719298251</v>
      </c>
      <c r="H82" s="23">
        <f t="shared" si="3"/>
        <v>0.56453373015873021</v>
      </c>
      <c r="I82" s="102"/>
    </row>
    <row r="83" spans="1:9" x14ac:dyDescent="0.35">
      <c r="A83" s="16" t="s">
        <v>29</v>
      </c>
      <c r="B83" s="24"/>
      <c r="C83" s="4" t="s">
        <v>269</v>
      </c>
      <c r="D83" s="4" t="s">
        <v>267</v>
      </c>
      <c r="E83" s="4" t="s">
        <v>261</v>
      </c>
      <c r="F83" s="34">
        <v>100.50000000000001</v>
      </c>
      <c r="G83" s="23">
        <f t="shared" si="2"/>
        <v>0.57790570175438605</v>
      </c>
      <c r="H83" s="23">
        <f t="shared" si="3"/>
        <v>0.56741071428571432</v>
      </c>
      <c r="I83" s="102"/>
    </row>
    <row r="84" spans="1:9" x14ac:dyDescent="0.35">
      <c r="A84" s="16" t="s">
        <v>25</v>
      </c>
      <c r="B84" s="24"/>
      <c r="C84" s="4" t="s">
        <v>269</v>
      </c>
      <c r="D84" s="9" t="s">
        <v>164</v>
      </c>
      <c r="E84" s="4" t="s">
        <v>270</v>
      </c>
      <c r="F84" s="34">
        <v>100.7</v>
      </c>
      <c r="G84" s="23">
        <f t="shared" si="2"/>
        <v>0.578125</v>
      </c>
      <c r="H84" s="23">
        <f t="shared" si="3"/>
        <v>0.56760912698412702</v>
      </c>
      <c r="I84" s="102"/>
    </row>
    <row r="85" spans="1:9" x14ac:dyDescent="0.35">
      <c r="A85" s="16" t="s">
        <v>29</v>
      </c>
      <c r="B85" s="24"/>
      <c r="C85" s="4" t="s">
        <v>271</v>
      </c>
      <c r="D85" s="9"/>
      <c r="E85" s="4" t="s">
        <v>270</v>
      </c>
      <c r="F85" s="34">
        <v>103.2</v>
      </c>
      <c r="G85" s="23">
        <f t="shared" si="2"/>
        <v>0.58086622807017541</v>
      </c>
      <c r="H85" s="23">
        <f t="shared" si="3"/>
        <v>0.57008928571428574</v>
      </c>
      <c r="I85" s="102"/>
    </row>
    <row r="86" spans="1:9" x14ac:dyDescent="0.35">
      <c r="A86" s="16" t="s">
        <v>29</v>
      </c>
      <c r="B86" s="24"/>
      <c r="C86" s="4" t="s">
        <v>272</v>
      </c>
      <c r="D86" s="4"/>
      <c r="E86" s="4" t="s">
        <v>270</v>
      </c>
      <c r="F86" s="34">
        <v>105.50000000000001</v>
      </c>
      <c r="G86" s="23">
        <f t="shared" si="2"/>
        <v>0.58338815789473686</v>
      </c>
      <c r="H86" s="23">
        <f t="shared" si="3"/>
        <v>0.57237103174603177</v>
      </c>
      <c r="I86" s="102"/>
    </row>
    <row r="87" spans="1:9" x14ac:dyDescent="0.35">
      <c r="A87" s="16" t="s">
        <v>25</v>
      </c>
      <c r="B87" s="24"/>
      <c r="C87" s="4" t="s">
        <v>273</v>
      </c>
      <c r="D87" s="4"/>
      <c r="E87" s="4" t="s">
        <v>274</v>
      </c>
      <c r="F87" s="34">
        <v>107.4</v>
      </c>
      <c r="G87" s="23">
        <f t="shared" si="2"/>
        <v>0.58547149122807018</v>
      </c>
      <c r="H87" s="23">
        <f t="shared" si="3"/>
        <v>0.57425595238095239</v>
      </c>
      <c r="I87" s="102"/>
    </row>
    <row r="88" spans="1:9" x14ac:dyDescent="0.35">
      <c r="A88" s="16" t="s">
        <v>29</v>
      </c>
      <c r="B88" s="24"/>
      <c r="C88" s="4" t="s">
        <v>275</v>
      </c>
      <c r="D88" s="4"/>
      <c r="E88" s="4" t="s">
        <v>274</v>
      </c>
      <c r="F88" s="34">
        <v>110.7</v>
      </c>
      <c r="G88" s="23">
        <f t="shared" ref="G88:G123" si="4">$G$22+F88/$L$2/24</f>
        <v>0.58908991228070173</v>
      </c>
      <c r="H88" s="23">
        <f t="shared" ref="H88:H123" si="5">$H$22+F88/$L$3/24</f>
        <v>0.57752976190476191</v>
      </c>
      <c r="I88" s="102"/>
    </row>
    <row r="89" spans="1:9" x14ac:dyDescent="0.35">
      <c r="A89" s="19" t="s">
        <v>27</v>
      </c>
      <c r="B89" s="24"/>
      <c r="C89" s="4" t="s">
        <v>276</v>
      </c>
      <c r="D89" s="4"/>
      <c r="E89" s="4" t="s">
        <v>158</v>
      </c>
      <c r="F89" s="34">
        <v>113.2</v>
      </c>
      <c r="G89" s="23">
        <f t="shared" si="4"/>
        <v>0.59183114035087714</v>
      </c>
      <c r="H89" s="23">
        <f t="shared" si="5"/>
        <v>0.58000992063492063</v>
      </c>
      <c r="I89" s="102"/>
    </row>
    <row r="90" spans="1:9" x14ac:dyDescent="0.35">
      <c r="A90" s="16" t="s">
        <v>32</v>
      </c>
      <c r="B90" s="24"/>
      <c r="C90" s="4" t="s">
        <v>276</v>
      </c>
      <c r="D90" s="4"/>
      <c r="E90" s="4" t="s">
        <v>277</v>
      </c>
      <c r="F90" s="34">
        <v>113.50000000000001</v>
      </c>
      <c r="G90" s="23">
        <f t="shared" si="4"/>
        <v>0.59216008771929829</v>
      </c>
      <c r="H90" s="23">
        <f t="shared" si="5"/>
        <v>0.58030753968253967</v>
      </c>
      <c r="I90" s="102"/>
    </row>
    <row r="91" spans="1:9" x14ac:dyDescent="0.35">
      <c r="A91" s="16" t="s">
        <v>29</v>
      </c>
      <c r="B91" s="24"/>
      <c r="C91" s="4" t="s">
        <v>278</v>
      </c>
      <c r="D91" s="4"/>
      <c r="E91" s="4" t="s">
        <v>277</v>
      </c>
      <c r="F91" s="34">
        <v>116.50000000000001</v>
      </c>
      <c r="G91" s="23">
        <f t="shared" si="4"/>
        <v>0.5954495614035088</v>
      </c>
      <c r="H91" s="23">
        <f t="shared" si="5"/>
        <v>0.58328373015873014</v>
      </c>
      <c r="I91" s="102"/>
    </row>
    <row r="92" spans="1:9" x14ac:dyDescent="0.35">
      <c r="A92" s="42" t="s">
        <v>29</v>
      </c>
      <c r="B92" s="49"/>
      <c r="C92" s="44" t="s">
        <v>36</v>
      </c>
      <c r="D92" s="44"/>
      <c r="E92" s="44" t="s">
        <v>279</v>
      </c>
      <c r="F92" s="45">
        <v>122.80000000000001</v>
      </c>
      <c r="G92" s="46">
        <f t="shared" si="4"/>
        <v>0.60235745614035086</v>
      </c>
      <c r="H92" s="46">
        <f t="shared" si="5"/>
        <v>0.58953373015873023</v>
      </c>
      <c r="I92" s="102"/>
    </row>
    <row r="93" spans="1:9" x14ac:dyDescent="0.35">
      <c r="A93" s="18" t="s">
        <v>26</v>
      </c>
      <c r="B93" s="24"/>
      <c r="C93" s="4" t="s">
        <v>36</v>
      </c>
      <c r="D93" s="4"/>
      <c r="E93" s="4" t="s">
        <v>162</v>
      </c>
      <c r="F93" s="34">
        <v>122.85</v>
      </c>
      <c r="G93" s="23">
        <f t="shared" si="4"/>
        <v>0.60241228070175434</v>
      </c>
      <c r="H93" s="23">
        <f t="shared" si="5"/>
        <v>0.58958333333333335</v>
      </c>
      <c r="I93" s="102"/>
    </row>
    <row r="94" spans="1:9" x14ac:dyDescent="0.35">
      <c r="A94" s="16" t="s">
        <v>25</v>
      </c>
      <c r="B94" s="24"/>
      <c r="C94" s="4" t="s">
        <v>36</v>
      </c>
      <c r="D94" s="4"/>
      <c r="E94" s="4" t="s">
        <v>280</v>
      </c>
      <c r="F94" s="34">
        <v>123</v>
      </c>
      <c r="G94" s="23">
        <f t="shared" si="4"/>
        <v>0.60257675438596492</v>
      </c>
      <c r="H94" s="23">
        <f t="shared" si="5"/>
        <v>0.58973214285714282</v>
      </c>
      <c r="I94" s="102"/>
    </row>
    <row r="95" spans="1:9" x14ac:dyDescent="0.35">
      <c r="A95" s="16" t="s">
        <v>29</v>
      </c>
      <c r="B95" s="24"/>
      <c r="C95" s="4" t="s">
        <v>281</v>
      </c>
      <c r="D95" s="9"/>
      <c r="E95" s="4" t="s">
        <v>280</v>
      </c>
      <c r="F95" s="34">
        <v>126.30000000000001</v>
      </c>
      <c r="G95" s="23">
        <f t="shared" si="4"/>
        <v>0.60619517543859647</v>
      </c>
      <c r="H95" s="23">
        <f t="shared" si="5"/>
        <v>0.59300595238095244</v>
      </c>
      <c r="I95" s="102"/>
    </row>
    <row r="96" spans="1:9" x14ac:dyDescent="0.35">
      <c r="A96" s="18" t="s">
        <v>26</v>
      </c>
      <c r="B96" s="24"/>
      <c r="C96" s="4" t="s">
        <v>282</v>
      </c>
      <c r="D96" s="9" t="s">
        <v>283</v>
      </c>
      <c r="E96" s="4" t="s">
        <v>280</v>
      </c>
      <c r="F96" s="34">
        <v>128.19999999999999</v>
      </c>
      <c r="G96" s="23">
        <f t="shared" si="4"/>
        <v>0.60827850877192979</v>
      </c>
      <c r="H96" s="23">
        <f t="shared" si="5"/>
        <v>0.59489087301587307</v>
      </c>
      <c r="I96" s="102"/>
    </row>
    <row r="97" spans="1:9" x14ac:dyDescent="0.35">
      <c r="A97" s="16" t="s">
        <v>29</v>
      </c>
      <c r="B97" s="10"/>
      <c r="C97" s="4" t="s">
        <v>282</v>
      </c>
      <c r="D97" s="9" t="s">
        <v>284</v>
      </c>
      <c r="E97" s="4" t="s">
        <v>85</v>
      </c>
      <c r="F97" s="34">
        <v>128.5</v>
      </c>
      <c r="G97" s="23">
        <f t="shared" si="4"/>
        <v>0.60860745614035094</v>
      </c>
      <c r="H97" s="23">
        <f t="shared" si="5"/>
        <v>0.595188492063492</v>
      </c>
      <c r="I97" s="102"/>
    </row>
    <row r="98" spans="1:9" x14ac:dyDescent="0.35">
      <c r="A98" s="16" t="s">
        <v>29</v>
      </c>
      <c r="B98" s="24"/>
      <c r="C98" s="4" t="s">
        <v>282</v>
      </c>
      <c r="D98" s="9" t="s">
        <v>285</v>
      </c>
      <c r="E98" s="4" t="s">
        <v>85</v>
      </c>
      <c r="F98" s="34">
        <v>128.80000000000001</v>
      </c>
      <c r="G98" s="23">
        <f t="shared" si="4"/>
        <v>0.60893640350877198</v>
      </c>
      <c r="H98" s="23">
        <f t="shared" si="5"/>
        <v>0.59548611111111116</v>
      </c>
      <c r="I98" s="102"/>
    </row>
    <row r="99" spans="1:9" x14ac:dyDescent="0.35">
      <c r="A99" s="18" t="s">
        <v>26</v>
      </c>
      <c r="B99" s="24"/>
      <c r="C99" s="4" t="s">
        <v>282</v>
      </c>
      <c r="D99" s="9" t="s">
        <v>286</v>
      </c>
      <c r="E99" s="4" t="s">
        <v>85</v>
      </c>
      <c r="F99" s="34">
        <v>128.9</v>
      </c>
      <c r="G99" s="23">
        <f t="shared" si="4"/>
        <v>0.60904605263157896</v>
      </c>
      <c r="H99" s="23">
        <f t="shared" si="5"/>
        <v>0.59558531746031751</v>
      </c>
      <c r="I99" s="102"/>
    </row>
    <row r="100" spans="1:9" x14ac:dyDescent="0.35">
      <c r="A100" s="16" t="s">
        <v>25</v>
      </c>
      <c r="B100" s="24"/>
      <c r="C100" s="4" t="s">
        <v>282</v>
      </c>
      <c r="D100" s="9" t="s">
        <v>287</v>
      </c>
      <c r="E100" s="4" t="s">
        <v>280</v>
      </c>
      <c r="F100" s="34">
        <v>129</v>
      </c>
      <c r="G100" s="23">
        <f t="shared" si="4"/>
        <v>0.60915570175438594</v>
      </c>
      <c r="H100" s="23">
        <f t="shared" si="5"/>
        <v>0.59568452380952386</v>
      </c>
      <c r="I100" s="102"/>
    </row>
    <row r="101" spans="1:9" x14ac:dyDescent="0.35">
      <c r="A101" s="16" t="s">
        <v>29</v>
      </c>
      <c r="B101" s="24"/>
      <c r="C101" s="4" t="s">
        <v>288</v>
      </c>
      <c r="D101" s="9"/>
      <c r="E101" s="4" t="s">
        <v>289</v>
      </c>
      <c r="F101" s="34">
        <v>132.9</v>
      </c>
      <c r="G101" s="23">
        <f t="shared" si="4"/>
        <v>0.61343201754385968</v>
      </c>
      <c r="H101" s="23">
        <f t="shared" si="5"/>
        <v>0.59955357142857146</v>
      </c>
      <c r="I101" s="102"/>
    </row>
    <row r="102" spans="1:9" x14ac:dyDescent="0.35">
      <c r="A102" s="17" t="s">
        <v>30</v>
      </c>
      <c r="B102" s="24"/>
      <c r="C102" s="4" t="s">
        <v>290</v>
      </c>
      <c r="D102" s="9"/>
      <c r="E102" s="4" t="s">
        <v>289</v>
      </c>
      <c r="F102" s="34">
        <v>137.5</v>
      </c>
      <c r="G102" s="23">
        <f t="shared" si="4"/>
        <v>0.61847587719298247</v>
      </c>
      <c r="H102" s="23">
        <f t="shared" si="5"/>
        <v>0.60411706349206351</v>
      </c>
      <c r="I102" s="102"/>
    </row>
    <row r="103" spans="1:9" x14ac:dyDescent="0.35">
      <c r="A103" s="16" t="s">
        <v>29</v>
      </c>
      <c r="B103" s="24"/>
      <c r="C103" s="4" t="s">
        <v>290</v>
      </c>
      <c r="D103" s="4"/>
      <c r="E103" s="4" t="s">
        <v>289</v>
      </c>
      <c r="F103" s="34">
        <v>138.19999999999999</v>
      </c>
      <c r="G103" s="23">
        <f t="shared" si="4"/>
        <v>0.61924342105263153</v>
      </c>
      <c r="H103" s="23">
        <f t="shared" si="5"/>
        <v>0.60481150793650795</v>
      </c>
      <c r="I103" s="102"/>
    </row>
    <row r="104" spans="1:9" x14ac:dyDescent="0.35">
      <c r="A104" s="16" t="s">
        <v>29</v>
      </c>
      <c r="B104" s="24"/>
      <c r="C104" s="4" t="s">
        <v>291</v>
      </c>
      <c r="D104" s="4"/>
      <c r="E104" s="4" t="s">
        <v>289</v>
      </c>
      <c r="F104" s="34">
        <v>140.80000000000001</v>
      </c>
      <c r="G104" s="23">
        <f t="shared" si="4"/>
        <v>0.62209429824561402</v>
      </c>
      <c r="H104" s="23">
        <f t="shared" si="5"/>
        <v>0.60739087301587302</v>
      </c>
      <c r="I104" s="102"/>
    </row>
    <row r="105" spans="1:9" x14ac:dyDescent="0.35">
      <c r="A105" s="19" t="s">
        <v>27</v>
      </c>
      <c r="B105" s="24"/>
      <c r="C105" s="4" t="s">
        <v>36</v>
      </c>
      <c r="D105" s="4"/>
      <c r="E105" s="4" t="s">
        <v>85</v>
      </c>
      <c r="F105" s="34">
        <v>142.6</v>
      </c>
      <c r="G105" s="23">
        <f t="shared" si="4"/>
        <v>0.62406798245614037</v>
      </c>
      <c r="H105" s="23">
        <f t="shared" si="5"/>
        <v>0.6091765873015873</v>
      </c>
      <c r="I105" s="102"/>
    </row>
    <row r="106" spans="1:9" x14ac:dyDescent="0.35">
      <c r="A106" s="16" t="s">
        <v>29</v>
      </c>
      <c r="B106" s="24"/>
      <c r="C106" s="4" t="s">
        <v>36</v>
      </c>
      <c r="D106" s="4"/>
      <c r="E106" s="4" t="s">
        <v>85</v>
      </c>
      <c r="F106" s="34">
        <v>142.80000000000001</v>
      </c>
      <c r="G106" s="23">
        <f t="shared" si="4"/>
        <v>0.62428728070175443</v>
      </c>
      <c r="H106" s="23">
        <f t="shared" si="5"/>
        <v>0.609375</v>
      </c>
      <c r="I106" s="102"/>
    </row>
    <row r="107" spans="1:9" x14ac:dyDescent="0.35">
      <c r="A107" s="16" t="s">
        <v>29</v>
      </c>
      <c r="B107" s="24"/>
      <c r="C107" s="4" t="s">
        <v>292</v>
      </c>
      <c r="D107" s="4" t="s">
        <v>333</v>
      </c>
      <c r="E107" s="4" t="s">
        <v>85</v>
      </c>
      <c r="F107" s="34">
        <v>142.9</v>
      </c>
      <c r="G107" s="23">
        <f t="shared" si="4"/>
        <v>0.62439692982456141</v>
      </c>
      <c r="H107" s="23">
        <f t="shared" si="5"/>
        <v>0.60947420634920635</v>
      </c>
      <c r="I107" s="102"/>
    </row>
    <row r="108" spans="1:9" x14ac:dyDescent="0.35">
      <c r="A108" s="16" t="s">
        <v>25</v>
      </c>
      <c r="B108" s="24"/>
      <c r="C108" s="4" t="s">
        <v>292</v>
      </c>
      <c r="D108" s="4" t="s">
        <v>164</v>
      </c>
      <c r="E108" s="4" t="s">
        <v>85</v>
      </c>
      <c r="F108" s="34">
        <v>143.1</v>
      </c>
      <c r="G108" s="23">
        <f t="shared" si="4"/>
        <v>0.62461622807017547</v>
      </c>
      <c r="H108" s="23">
        <f t="shared" si="5"/>
        <v>0.60967261904761905</v>
      </c>
      <c r="I108" s="102"/>
    </row>
    <row r="109" spans="1:9" x14ac:dyDescent="0.35">
      <c r="A109" s="18" t="s">
        <v>26</v>
      </c>
      <c r="B109" s="24"/>
      <c r="C109" s="4" t="s">
        <v>292</v>
      </c>
      <c r="D109" s="4" t="s">
        <v>293</v>
      </c>
      <c r="E109" s="4" t="s">
        <v>182</v>
      </c>
      <c r="F109" s="34">
        <v>143.4</v>
      </c>
      <c r="G109" s="23">
        <f t="shared" si="4"/>
        <v>0.62494517543859651</v>
      </c>
      <c r="H109" s="23">
        <f t="shared" si="5"/>
        <v>0.60997023809523809</v>
      </c>
      <c r="I109" s="102"/>
    </row>
    <row r="110" spans="1:9" x14ac:dyDescent="0.35">
      <c r="A110" s="19" t="s">
        <v>27</v>
      </c>
      <c r="B110" s="24"/>
      <c r="C110" s="4" t="s">
        <v>292</v>
      </c>
      <c r="D110" s="4" t="s">
        <v>294</v>
      </c>
      <c r="E110" s="4" t="s">
        <v>182</v>
      </c>
      <c r="F110" s="34">
        <v>143.6</v>
      </c>
      <c r="G110" s="23">
        <f t="shared" si="4"/>
        <v>0.62516447368421058</v>
      </c>
      <c r="H110" s="23">
        <f t="shared" si="5"/>
        <v>0.61016865079365079</v>
      </c>
      <c r="I110" s="102"/>
    </row>
    <row r="111" spans="1:9" x14ac:dyDescent="0.35">
      <c r="A111" s="18" t="s">
        <v>26</v>
      </c>
      <c r="B111" s="24"/>
      <c r="C111" s="4" t="s">
        <v>183</v>
      </c>
      <c r="D111" s="4"/>
      <c r="E111" s="4" t="s">
        <v>182</v>
      </c>
      <c r="F111" s="34">
        <v>145.29999999999998</v>
      </c>
      <c r="G111" s="23">
        <f t="shared" si="4"/>
        <v>0.62702850877192984</v>
      </c>
      <c r="H111" s="23">
        <f t="shared" si="5"/>
        <v>0.61185515873015872</v>
      </c>
      <c r="I111" s="102"/>
    </row>
    <row r="112" spans="1:9" x14ac:dyDescent="0.35">
      <c r="A112" s="17" t="s">
        <v>30</v>
      </c>
      <c r="B112" s="24"/>
      <c r="C112" s="4" t="s">
        <v>181</v>
      </c>
      <c r="D112" s="4"/>
      <c r="E112" s="4" t="s">
        <v>179</v>
      </c>
      <c r="F112" s="34">
        <v>148.4</v>
      </c>
      <c r="G112" s="23">
        <f t="shared" si="4"/>
        <v>0.63042763157894743</v>
      </c>
      <c r="H112" s="23">
        <f t="shared" si="5"/>
        <v>0.61493055555555554</v>
      </c>
      <c r="I112" s="102"/>
    </row>
    <row r="113" spans="1:9" x14ac:dyDescent="0.35">
      <c r="A113" s="17" t="s">
        <v>30</v>
      </c>
      <c r="B113" s="24"/>
      <c r="C113" s="4" t="s">
        <v>36</v>
      </c>
      <c r="D113" s="4"/>
      <c r="E113" s="4" t="s">
        <v>179</v>
      </c>
      <c r="F113" s="34">
        <v>152.6</v>
      </c>
      <c r="G113" s="23">
        <f t="shared" si="4"/>
        <v>0.6350328947368421</v>
      </c>
      <c r="H113" s="23">
        <f t="shared" si="5"/>
        <v>0.61909722222222219</v>
      </c>
      <c r="I113" s="102"/>
    </row>
    <row r="114" spans="1:9" x14ac:dyDescent="0.35">
      <c r="A114" s="16" t="s">
        <v>29</v>
      </c>
      <c r="B114" s="24"/>
      <c r="C114" s="4" t="s">
        <v>295</v>
      </c>
      <c r="D114" s="4"/>
      <c r="E114" s="4" t="s">
        <v>179</v>
      </c>
      <c r="F114" s="34">
        <v>153.19999999999999</v>
      </c>
      <c r="G114" s="23">
        <f t="shared" si="4"/>
        <v>0.63569078947368418</v>
      </c>
      <c r="H114" s="23">
        <f t="shared" si="5"/>
        <v>0.61969246031746028</v>
      </c>
      <c r="I114" s="102"/>
    </row>
    <row r="115" spans="1:9" x14ac:dyDescent="0.35">
      <c r="A115" s="16" t="s">
        <v>29</v>
      </c>
      <c r="B115" s="24"/>
      <c r="C115" s="4" t="s">
        <v>296</v>
      </c>
      <c r="D115" s="9" t="s">
        <v>297</v>
      </c>
      <c r="E115" s="4" t="s">
        <v>85</v>
      </c>
      <c r="F115" s="34">
        <v>155.79999999999998</v>
      </c>
      <c r="G115" s="23">
        <f t="shared" si="4"/>
        <v>0.63854166666666667</v>
      </c>
      <c r="H115" s="23">
        <f t="shared" si="5"/>
        <v>0.62227182539682535</v>
      </c>
      <c r="I115" s="102"/>
    </row>
    <row r="116" spans="1:9" x14ac:dyDescent="0.35">
      <c r="A116" s="18" t="s">
        <v>26</v>
      </c>
      <c r="B116" s="24"/>
      <c r="C116" s="4" t="s">
        <v>296</v>
      </c>
      <c r="D116" s="9" t="s">
        <v>298</v>
      </c>
      <c r="E116" s="4" t="s">
        <v>85</v>
      </c>
      <c r="F116" s="34">
        <v>156.1</v>
      </c>
      <c r="G116" s="23">
        <f t="shared" si="4"/>
        <v>0.63887061403508771</v>
      </c>
      <c r="H116" s="23">
        <f t="shared" si="5"/>
        <v>0.6225694444444444</v>
      </c>
      <c r="I116" s="102"/>
    </row>
    <row r="117" spans="1:9" x14ac:dyDescent="0.35">
      <c r="A117" s="18" t="s">
        <v>26</v>
      </c>
      <c r="B117" s="24"/>
      <c r="C117" s="4" t="s">
        <v>296</v>
      </c>
      <c r="D117" s="9" t="s">
        <v>298</v>
      </c>
      <c r="E117" s="4" t="s">
        <v>85</v>
      </c>
      <c r="F117" s="34">
        <v>156.19999999999999</v>
      </c>
      <c r="G117" s="23">
        <f t="shared" si="4"/>
        <v>0.63898026315789469</v>
      </c>
      <c r="H117" s="23">
        <f t="shared" si="5"/>
        <v>0.62266865079365075</v>
      </c>
      <c r="I117" s="102"/>
    </row>
    <row r="118" spans="1:9" x14ac:dyDescent="0.35">
      <c r="A118" s="16" t="s">
        <v>25</v>
      </c>
      <c r="B118" s="24"/>
      <c r="C118" s="4" t="s">
        <v>296</v>
      </c>
      <c r="D118" s="9" t="s">
        <v>298</v>
      </c>
      <c r="E118" s="4" t="s">
        <v>85</v>
      </c>
      <c r="F118" s="34">
        <v>156.5</v>
      </c>
      <c r="G118" s="23">
        <f t="shared" si="4"/>
        <v>0.63930921052631584</v>
      </c>
      <c r="H118" s="23">
        <f t="shared" si="5"/>
        <v>0.6229662698412699</v>
      </c>
      <c r="I118" s="102"/>
    </row>
    <row r="119" spans="1:9" x14ac:dyDescent="0.35">
      <c r="A119" s="16" t="s">
        <v>31</v>
      </c>
      <c r="B119" s="24"/>
      <c r="C119" s="4" t="s">
        <v>296</v>
      </c>
      <c r="D119" s="9" t="s">
        <v>299</v>
      </c>
      <c r="E119" s="4" t="s">
        <v>85</v>
      </c>
      <c r="F119" s="34">
        <v>156.9</v>
      </c>
      <c r="G119" s="23">
        <f t="shared" si="4"/>
        <v>0.63974780701754386</v>
      </c>
      <c r="H119" s="23">
        <f t="shared" si="5"/>
        <v>0.6233630952380953</v>
      </c>
      <c r="I119" s="102"/>
    </row>
    <row r="120" spans="1:9" x14ac:dyDescent="0.35">
      <c r="A120" s="16" t="s">
        <v>25</v>
      </c>
      <c r="B120" s="24"/>
      <c r="C120" s="4" t="s">
        <v>296</v>
      </c>
      <c r="D120" s="4" t="s">
        <v>49</v>
      </c>
      <c r="E120" s="4" t="s">
        <v>85</v>
      </c>
      <c r="F120" s="34">
        <v>157.79999999999998</v>
      </c>
      <c r="G120" s="23">
        <f t="shared" si="4"/>
        <v>0.64073464912280698</v>
      </c>
      <c r="H120" s="23">
        <f t="shared" si="5"/>
        <v>0.62425595238095233</v>
      </c>
      <c r="I120" s="102"/>
    </row>
    <row r="121" spans="1:9" x14ac:dyDescent="0.35">
      <c r="A121" s="17" t="s">
        <v>30</v>
      </c>
      <c r="B121" s="24"/>
      <c r="C121" s="4" t="s">
        <v>296</v>
      </c>
      <c r="D121" s="4" t="s">
        <v>49</v>
      </c>
      <c r="E121" s="4" t="s">
        <v>85</v>
      </c>
      <c r="F121" s="34">
        <v>157.9</v>
      </c>
      <c r="G121" s="23">
        <f t="shared" si="4"/>
        <v>0.64084429824561406</v>
      </c>
      <c r="H121" s="23">
        <f t="shared" si="5"/>
        <v>0.62435515873015879</v>
      </c>
      <c r="I121" s="102"/>
    </row>
    <row r="122" spans="1:9" x14ac:dyDescent="0.35">
      <c r="A122" s="16" t="s">
        <v>29</v>
      </c>
      <c r="B122" s="24"/>
      <c r="C122" s="4" t="s">
        <v>296</v>
      </c>
      <c r="D122" s="4" t="s">
        <v>300</v>
      </c>
      <c r="E122" s="4" t="s">
        <v>85</v>
      </c>
      <c r="F122" s="34">
        <v>158.1</v>
      </c>
      <c r="G122" s="23">
        <f t="shared" si="4"/>
        <v>0.64106359649122813</v>
      </c>
      <c r="H122" s="23">
        <f t="shared" si="5"/>
        <v>0.62455357142857149</v>
      </c>
      <c r="I122" s="102"/>
    </row>
    <row r="123" spans="1:9" s="11" customFormat="1" x14ac:dyDescent="0.35">
      <c r="A123" s="98" t="s">
        <v>25</v>
      </c>
      <c r="B123" s="24"/>
      <c r="C123" s="4" t="s">
        <v>296</v>
      </c>
      <c r="D123" s="4" t="s">
        <v>301</v>
      </c>
      <c r="E123" s="4" t="s">
        <v>85</v>
      </c>
      <c r="F123" s="34">
        <v>158.56</v>
      </c>
      <c r="G123" s="23">
        <f t="shared" si="4"/>
        <v>0.64156798245614033</v>
      </c>
      <c r="H123" s="23">
        <f t="shared" si="5"/>
        <v>0.62500992063492067</v>
      </c>
      <c r="I123" s="102"/>
    </row>
    <row r="124" spans="1:9" x14ac:dyDescent="0.35">
      <c r="A124" s="18" t="s">
        <v>26</v>
      </c>
      <c r="B124" s="24"/>
      <c r="C124" s="4" t="s">
        <v>296</v>
      </c>
      <c r="D124" s="4" t="s">
        <v>302</v>
      </c>
      <c r="E124" s="4" t="s">
        <v>85</v>
      </c>
      <c r="F124" s="34">
        <v>158.63200000000001</v>
      </c>
      <c r="G124" s="23">
        <f t="shared" ref="G124:G125" si="6">$G$22+F124/$L$2/24</f>
        <v>0.6416469298245614</v>
      </c>
      <c r="H124" s="23">
        <f t="shared" ref="H124:H125" si="7">$H$22+F124/$L$3/24</f>
        <v>0.62508134920634917</v>
      </c>
      <c r="I124" s="102"/>
    </row>
    <row r="125" spans="1:9" x14ac:dyDescent="0.35">
      <c r="A125" s="16" t="s">
        <v>25</v>
      </c>
      <c r="B125" s="24"/>
      <c r="C125" s="4" t="s">
        <v>296</v>
      </c>
      <c r="D125" s="4" t="s">
        <v>303</v>
      </c>
      <c r="E125" s="4" t="s">
        <v>85</v>
      </c>
      <c r="F125" s="34">
        <v>158.88999999999999</v>
      </c>
      <c r="G125" s="23">
        <f t="shared" si="6"/>
        <v>0.64192982456140346</v>
      </c>
      <c r="H125" s="23">
        <f t="shared" si="7"/>
        <v>0.62533730158730161</v>
      </c>
      <c r="I125" s="102"/>
    </row>
    <row r="126" spans="1:9" x14ac:dyDescent="0.35">
      <c r="A126" s="16" t="s">
        <v>29</v>
      </c>
      <c r="B126" s="24"/>
      <c r="C126" s="4" t="s">
        <v>296</v>
      </c>
      <c r="D126" s="9" t="s">
        <v>304</v>
      </c>
      <c r="E126" s="4" t="s">
        <v>85</v>
      </c>
      <c r="F126" s="34">
        <v>159.01</v>
      </c>
      <c r="G126" s="23">
        <f t="shared" ref="G126:G140" si="8">$G$22+F126/$L$2/24</f>
        <v>0.64206140350877194</v>
      </c>
      <c r="H126" s="23">
        <f t="shared" ref="H126:H140" si="9">$H$22+F126/$L$3/24</f>
        <v>0.62545634920634918</v>
      </c>
      <c r="I126" s="102"/>
    </row>
    <row r="127" spans="1:9" x14ac:dyDescent="0.35">
      <c r="A127" s="18" t="s">
        <v>26</v>
      </c>
      <c r="B127" s="24"/>
      <c r="C127" s="4" t="s">
        <v>296</v>
      </c>
      <c r="D127" s="9" t="s">
        <v>305</v>
      </c>
      <c r="E127" s="4" t="s">
        <v>186</v>
      </c>
      <c r="F127" s="34">
        <v>159.392</v>
      </c>
      <c r="G127" s="23">
        <f t="shared" si="8"/>
        <v>0.64248026315789475</v>
      </c>
      <c r="H127" s="23">
        <f t="shared" si="9"/>
        <v>0.62583531746031751</v>
      </c>
      <c r="I127" s="102"/>
    </row>
    <row r="128" spans="1:9" x14ac:dyDescent="0.35">
      <c r="A128" s="16" t="s">
        <v>29</v>
      </c>
      <c r="B128" s="24"/>
      <c r="C128" s="4" t="s">
        <v>296</v>
      </c>
      <c r="D128" s="9" t="s">
        <v>305</v>
      </c>
      <c r="E128" s="4" t="s">
        <v>186</v>
      </c>
      <c r="F128" s="34">
        <v>159.839</v>
      </c>
      <c r="G128" s="23">
        <f t="shared" si="8"/>
        <v>0.64297039473684214</v>
      </c>
      <c r="H128" s="23">
        <f t="shared" si="9"/>
        <v>0.62627876984126984</v>
      </c>
      <c r="I128" s="102"/>
    </row>
    <row r="129" spans="1:9" x14ac:dyDescent="0.35">
      <c r="A129" s="16" t="s">
        <v>29</v>
      </c>
      <c r="B129" s="24"/>
      <c r="C129" s="4" t="s">
        <v>296</v>
      </c>
      <c r="D129" s="9" t="s">
        <v>306</v>
      </c>
      <c r="E129" s="4" t="s">
        <v>186</v>
      </c>
      <c r="F129" s="34">
        <v>160.68600000000001</v>
      </c>
      <c r="G129" s="23">
        <f t="shared" si="8"/>
        <v>0.64389912280701755</v>
      </c>
      <c r="H129" s="23">
        <f t="shared" si="9"/>
        <v>0.62711904761904758</v>
      </c>
      <c r="I129" s="102"/>
    </row>
    <row r="130" spans="1:9" x14ac:dyDescent="0.35">
      <c r="A130" s="16" t="s">
        <v>25</v>
      </c>
      <c r="B130" s="24"/>
      <c r="C130" s="4" t="s">
        <v>36</v>
      </c>
      <c r="D130" s="9"/>
      <c r="E130" s="4" t="s">
        <v>85</v>
      </c>
      <c r="F130" s="34">
        <v>161.98599999999999</v>
      </c>
      <c r="G130" s="23">
        <f t="shared" si="8"/>
        <v>0.6453245614035088</v>
      </c>
      <c r="H130" s="23">
        <f t="shared" si="9"/>
        <v>0.62840873015873011</v>
      </c>
      <c r="I130" s="102"/>
    </row>
    <row r="131" spans="1:9" x14ac:dyDescent="0.35">
      <c r="A131" s="16" t="s">
        <v>25</v>
      </c>
      <c r="B131" s="24"/>
      <c r="C131" s="4" t="s">
        <v>295</v>
      </c>
      <c r="D131" s="4"/>
      <c r="E131" s="4" t="s">
        <v>179</v>
      </c>
      <c r="F131" s="34">
        <v>164</v>
      </c>
      <c r="G131" s="23">
        <f t="shared" si="8"/>
        <v>0.64753289473684217</v>
      </c>
      <c r="H131" s="23">
        <f t="shared" si="9"/>
        <v>0.63040674603174607</v>
      </c>
      <c r="I131" s="102"/>
    </row>
    <row r="132" spans="1:9" x14ac:dyDescent="0.35">
      <c r="A132" s="16" t="s">
        <v>29</v>
      </c>
      <c r="B132" s="24"/>
      <c r="C132" s="4" t="s">
        <v>296</v>
      </c>
      <c r="D132" s="9" t="s">
        <v>297</v>
      </c>
      <c r="E132" s="4" t="s">
        <v>85</v>
      </c>
      <c r="F132" s="34">
        <v>166.6</v>
      </c>
      <c r="G132" s="23">
        <f t="shared" si="8"/>
        <v>0.65038377192982455</v>
      </c>
      <c r="H132" s="23">
        <f t="shared" si="9"/>
        <v>0.63298611111111114</v>
      </c>
      <c r="I132" s="102"/>
    </row>
    <row r="133" spans="1:9" x14ac:dyDescent="0.35">
      <c r="A133" s="18" t="s">
        <v>26</v>
      </c>
      <c r="B133" s="24"/>
      <c r="C133" s="4" t="s">
        <v>296</v>
      </c>
      <c r="D133" s="9" t="s">
        <v>298</v>
      </c>
      <c r="E133" s="4" t="s">
        <v>85</v>
      </c>
      <c r="F133" s="34">
        <v>166.9</v>
      </c>
      <c r="G133" s="23">
        <f t="shared" si="8"/>
        <v>0.65071271929824559</v>
      </c>
      <c r="H133" s="23">
        <f t="shared" si="9"/>
        <v>0.63328373015873018</v>
      </c>
      <c r="I133" s="102"/>
    </row>
    <row r="134" spans="1:9" x14ac:dyDescent="0.35">
      <c r="A134" s="18" t="s">
        <v>26</v>
      </c>
      <c r="B134" s="24"/>
      <c r="C134" s="4" t="s">
        <v>296</v>
      </c>
      <c r="D134" s="9" t="s">
        <v>298</v>
      </c>
      <c r="E134" s="4" t="s">
        <v>85</v>
      </c>
      <c r="F134" s="34">
        <v>167</v>
      </c>
      <c r="G134" s="23">
        <f t="shared" si="8"/>
        <v>0.65082236842105257</v>
      </c>
      <c r="H134" s="23">
        <f t="shared" si="9"/>
        <v>0.63338293650793653</v>
      </c>
      <c r="I134" s="102"/>
    </row>
    <row r="135" spans="1:9" x14ac:dyDescent="0.35">
      <c r="A135" s="16" t="s">
        <v>25</v>
      </c>
      <c r="B135" s="24"/>
      <c r="C135" s="4" t="s">
        <v>296</v>
      </c>
      <c r="D135" s="9" t="s">
        <v>298</v>
      </c>
      <c r="E135" s="4" t="s">
        <v>85</v>
      </c>
      <c r="F135" s="34">
        <v>167.29999999999998</v>
      </c>
      <c r="G135" s="23">
        <f t="shared" si="8"/>
        <v>0.65115131578947372</v>
      </c>
      <c r="H135" s="23">
        <f t="shared" si="9"/>
        <v>0.63368055555555558</v>
      </c>
      <c r="I135" s="102"/>
    </row>
    <row r="136" spans="1:9" x14ac:dyDescent="0.35">
      <c r="A136" s="16" t="s">
        <v>31</v>
      </c>
      <c r="B136" s="24"/>
      <c r="C136" s="4" t="s">
        <v>296</v>
      </c>
      <c r="D136" s="9" t="s">
        <v>299</v>
      </c>
      <c r="E136" s="4" t="s">
        <v>85</v>
      </c>
      <c r="F136" s="34">
        <v>167.7</v>
      </c>
      <c r="G136" s="23">
        <f t="shared" si="8"/>
        <v>0.65158991228070173</v>
      </c>
      <c r="H136" s="23">
        <f t="shared" si="9"/>
        <v>0.63407738095238098</v>
      </c>
      <c r="I136" s="102"/>
    </row>
    <row r="137" spans="1:9" x14ac:dyDescent="0.35">
      <c r="A137" s="16" t="s">
        <v>25</v>
      </c>
      <c r="B137" s="24"/>
      <c r="C137" s="4" t="s">
        <v>296</v>
      </c>
      <c r="D137" s="4" t="s">
        <v>49</v>
      </c>
      <c r="E137" s="4" t="s">
        <v>85</v>
      </c>
      <c r="F137" s="34">
        <v>168.6</v>
      </c>
      <c r="G137" s="23">
        <f t="shared" si="8"/>
        <v>0.65257675438596485</v>
      </c>
      <c r="H137" s="23">
        <f t="shared" si="9"/>
        <v>0.63497023809523812</v>
      </c>
      <c r="I137" s="102"/>
    </row>
    <row r="138" spans="1:9" x14ac:dyDescent="0.35">
      <c r="A138" s="17" t="s">
        <v>30</v>
      </c>
      <c r="B138" s="24"/>
      <c r="C138" s="4" t="s">
        <v>296</v>
      </c>
      <c r="D138" s="4" t="s">
        <v>49</v>
      </c>
      <c r="E138" s="4" t="s">
        <v>85</v>
      </c>
      <c r="F138" s="34">
        <v>168.7</v>
      </c>
      <c r="G138" s="23">
        <f t="shared" si="8"/>
        <v>0.65268640350877194</v>
      </c>
      <c r="H138" s="23">
        <f t="shared" si="9"/>
        <v>0.63506944444444446</v>
      </c>
      <c r="I138" s="102"/>
    </row>
    <row r="139" spans="1:9" x14ac:dyDescent="0.35">
      <c r="A139" s="16" t="s">
        <v>29</v>
      </c>
      <c r="B139" s="24"/>
      <c r="C139" s="4" t="s">
        <v>296</v>
      </c>
      <c r="D139" s="4" t="s">
        <v>300</v>
      </c>
      <c r="E139" s="4" t="s">
        <v>85</v>
      </c>
      <c r="F139" s="34">
        <v>168.9</v>
      </c>
      <c r="G139" s="23">
        <f t="shared" si="8"/>
        <v>0.652905701754386</v>
      </c>
      <c r="H139" s="23">
        <f t="shared" si="9"/>
        <v>0.63526785714285716</v>
      </c>
      <c r="I139" s="102"/>
    </row>
    <row r="140" spans="1:9" x14ac:dyDescent="0.35">
      <c r="A140" s="20" t="s">
        <v>29</v>
      </c>
      <c r="B140" s="25"/>
      <c r="C140" s="21" t="s">
        <v>296</v>
      </c>
      <c r="D140" s="21" t="s">
        <v>334</v>
      </c>
      <c r="E140" s="21" t="s">
        <v>85</v>
      </c>
      <c r="F140" s="32">
        <v>169.3</v>
      </c>
      <c r="G140" s="22">
        <f t="shared" si="8"/>
        <v>0.65334429824561402</v>
      </c>
      <c r="H140" s="22">
        <f t="shared" si="9"/>
        <v>0.63566468253968256</v>
      </c>
      <c r="I140" s="102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9.9.pátek</vt:lpstr>
      <vt:lpstr>10.9.sobota</vt:lpstr>
      <vt:lpstr>11.9.neděle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Tucek</dc:creator>
  <cp:lastModifiedBy>Hewlett-Packard Company</cp:lastModifiedBy>
  <cp:lastPrinted>2015-08-11T12:51:44Z</cp:lastPrinted>
  <dcterms:created xsi:type="dcterms:W3CDTF">2015-08-09T13:42:56Z</dcterms:created>
  <dcterms:modified xsi:type="dcterms:W3CDTF">2022-07-04T05:30:24Z</dcterms:modified>
</cp:coreProperties>
</file>